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uh-1\обмен\Директор\МОНИТОРИНГ Цикличное меню № 6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J55" i="1" l="1"/>
  <c r="B151" i="1" l="1"/>
  <c r="A151" i="1"/>
  <c r="L150" i="1"/>
  <c r="J150" i="1"/>
  <c r="I150" i="1"/>
  <c r="H150" i="1"/>
  <c r="G150" i="1"/>
  <c r="F150" i="1"/>
  <c r="B144" i="1"/>
  <c r="A144" i="1"/>
  <c r="L143" i="1"/>
  <c r="J143" i="1"/>
  <c r="I143" i="1"/>
  <c r="H143" i="1"/>
  <c r="G143" i="1"/>
  <c r="F143" i="1"/>
  <c r="B138" i="1"/>
  <c r="A138" i="1"/>
  <c r="L137" i="1"/>
  <c r="J137" i="1"/>
  <c r="I137" i="1"/>
  <c r="H137" i="1"/>
  <c r="G137" i="1"/>
  <c r="F137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6" i="1"/>
  <c r="A116" i="1"/>
  <c r="L115" i="1"/>
  <c r="J115" i="1"/>
  <c r="I115" i="1"/>
  <c r="H115" i="1"/>
  <c r="G115" i="1"/>
  <c r="F115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3" i="1"/>
  <c r="A93" i="1"/>
  <c r="L92" i="1"/>
  <c r="J92" i="1"/>
  <c r="I92" i="1"/>
  <c r="H92" i="1"/>
  <c r="G92" i="1"/>
  <c r="F92" i="1"/>
  <c r="B85" i="1"/>
  <c r="A85" i="1"/>
  <c r="L84" i="1"/>
  <c r="J84" i="1"/>
  <c r="I84" i="1"/>
  <c r="H84" i="1"/>
  <c r="G84" i="1"/>
  <c r="F84" i="1"/>
  <c r="B79" i="1"/>
  <c r="A79" i="1"/>
  <c r="L78" i="1"/>
  <c r="J78" i="1"/>
  <c r="I78" i="1"/>
  <c r="H78" i="1"/>
  <c r="G78" i="1"/>
  <c r="F78" i="1"/>
  <c r="B71" i="1"/>
  <c r="A71" i="1"/>
  <c r="L70" i="1"/>
  <c r="J70" i="1"/>
  <c r="I70" i="1"/>
  <c r="H70" i="1"/>
  <c r="G70" i="1"/>
  <c r="F70" i="1"/>
  <c r="B64" i="1"/>
  <c r="A64" i="1"/>
  <c r="L63" i="1"/>
  <c r="J63" i="1"/>
  <c r="I63" i="1"/>
  <c r="H63" i="1"/>
  <c r="G63" i="1"/>
  <c r="F63" i="1"/>
  <c r="B56" i="1"/>
  <c r="A56" i="1"/>
  <c r="L55" i="1"/>
  <c r="I55" i="1"/>
  <c r="H55" i="1"/>
  <c r="G55" i="1"/>
  <c r="F55" i="1"/>
  <c r="B48" i="1"/>
  <c r="A48" i="1"/>
  <c r="L47" i="1"/>
  <c r="J47" i="1"/>
  <c r="I47" i="1"/>
  <c r="H47" i="1"/>
  <c r="G47" i="1"/>
  <c r="F47" i="1"/>
  <c r="B40" i="1"/>
  <c r="A40" i="1"/>
  <c r="L39" i="1"/>
  <c r="J39" i="1"/>
  <c r="I39" i="1"/>
  <c r="H39" i="1"/>
  <c r="G39" i="1"/>
  <c r="F39" i="1"/>
  <c r="B34" i="1"/>
  <c r="A34" i="1"/>
  <c r="L33" i="1"/>
  <c r="J33" i="1"/>
  <c r="I33" i="1"/>
  <c r="H33" i="1"/>
  <c r="G33" i="1"/>
  <c r="F33" i="1"/>
  <c r="B26" i="1"/>
  <c r="A26" i="1"/>
  <c r="L25" i="1"/>
  <c r="J25" i="1"/>
  <c r="I25" i="1"/>
  <c r="H25" i="1"/>
  <c r="G25" i="1"/>
  <c r="F25" i="1"/>
  <c r="B19" i="1"/>
  <c r="A19" i="1"/>
  <c r="L18" i="1"/>
  <c r="B11" i="1"/>
  <c r="A11" i="1"/>
  <c r="L10" i="1"/>
  <c r="J10" i="1"/>
  <c r="I10" i="1"/>
  <c r="H10" i="1"/>
  <c r="G10" i="1"/>
  <c r="F10" i="1"/>
  <c r="L151" i="1" l="1"/>
  <c r="F64" i="1"/>
  <c r="F124" i="1"/>
  <c r="H34" i="1"/>
  <c r="F34" i="1"/>
  <c r="J109" i="1"/>
  <c r="L19" i="1"/>
  <c r="L64" i="1"/>
  <c r="J93" i="1"/>
  <c r="L79" i="1"/>
  <c r="J151" i="1"/>
  <c r="H93" i="1"/>
  <c r="F151" i="1"/>
  <c r="L138" i="1"/>
  <c r="J138" i="1"/>
  <c r="G151" i="1"/>
  <c r="G138" i="1"/>
  <c r="G124" i="1"/>
  <c r="G109" i="1"/>
  <c r="F109" i="1"/>
  <c r="H79" i="1"/>
  <c r="I79" i="1"/>
  <c r="G64" i="1"/>
  <c r="J64" i="1"/>
  <c r="H48" i="1"/>
  <c r="J48" i="1"/>
  <c r="I48" i="1"/>
  <c r="G48" i="1"/>
  <c r="G34" i="1"/>
  <c r="F19" i="1"/>
  <c r="G19" i="1"/>
  <c r="L124" i="1"/>
  <c r="H124" i="1"/>
  <c r="L109" i="1"/>
  <c r="L93" i="1"/>
  <c r="L48" i="1"/>
  <c r="L34" i="1"/>
  <c r="H151" i="1"/>
  <c r="I151" i="1"/>
  <c r="H138" i="1"/>
  <c r="I138" i="1"/>
  <c r="F138" i="1"/>
  <c r="I124" i="1"/>
  <c r="J124" i="1"/>
  <c r="H109" i="1"/>
  <c r="I109" i="1"/>
  <c r="I93" i="1"/>
  <c r="F93" i="1"/>
  <c r="G93" i="1"/>
  <c r="F79" i="1"/>
  <c r="G79" i="1"/>
  <c r="J79" i="1"/>
  <c r="H64" i="1"/>
  <c r="I64" i="1"/>
  <c r="F48" i="1"/>
  <c r="I34" i="1"/>
  <c r="J34" i="1"/>
  <c r="J19" i="1"/>
  <c r="H19" i="1"/>
  <c r="I19" i="1"/>
  <c r="L152" i="1" l="1"/>
  <c r="F152" i="1"/>
  <c r="G152" i="1"/>
  <c r="J152" i="1"/>
  <c r="I152" i="1"/>
  <c r="H152" i="1"/>
</calcChain>
</file>

<file path=xl/sharedStrings.xml><?xml version="1.0" encoding="utf-8"?>
<sst xmlns="http://schemas.openxmlformats.org/spreadsheetml/2006/main" count="314" uniqueCount="100">
  <si>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</si>
  <si>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</si>
  <si>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</si>
  <si>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</si>
  <si>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</si>
  <si>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</si>
  <si>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</si>
  <si>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</si>
  <si>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</si>
  <si>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</si>
  <si>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</si>
  <si>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</si>
  <si>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</si>
  <si>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</si>
  <si>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</si>
  <si>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</si>
  <si>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</si>
  <si>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</si>
  <si>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</si>
  <si>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</si>
  <si>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</si>
  <si>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</si>
  <si>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</si>
  <si>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</si>
  <si>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</si>
  <si>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</si>
  <si>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</si>
  <si>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</si>
  <si>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</si>
  <si>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</si>
  <si>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</si>
  <si>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</si>
  <si>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</si>
  <si>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</si>
  <si>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</si>
  <si>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</si>
  <si>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</si>
  <si>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</si>
  <si>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</si>
  <si>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</si>
  <si>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</si>
  <si>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Хлеб пшеничный</t>
  </si>
  <si>
    <t>Рис отварной</t>
  </si>
  <si>
    <t>Компот из смеси сухофруктов</t>
  </si>
  <si>
    <t>Чай с сахаром</t>
  </si>
  <si>
    <t>Пюре картофельное</t>
  </si>
  <si>
    <t>Запеканка из творога (с молоком сгущенным)</t>
  </si>
  <si>
    <t>Макаронные изделия отварные</t>
  </si>
  <si>
    <t>Напиток из плодов шиповника</t>
  </si>
  <si>
    <t>Бутерброд с сыром</t>
  </si>
  <si>
    <t>Курица  жареная</t>
  </si>
  <si>
    <t>Каша гречневая рассыпчатая</t>
  </si>
  <si>
    <t>н</t>
  </si>
  <si>
    <t>Какао-напиток на молоке</t>
  </si>
  <si>
    <t>сладкое</t>
  </si>
  <si>
    <t>фрукты в ассортименте</t>
  </si>
  <si>
    <t>Суп с макаронными изделиями, картофелем и курицей</t>
  </si>
  <si>
    <t>Гуляш из свинины</t>
  </si>
  <si>
    <t>Котлеты из филе курицы (наггетсы)</t>
  </si>
  <si>
    <t>Рассольник Ленинградский с мясом</t>
  </si>
  <si>
    <t>Компот из свежих яблок</t>
  </si>
  <si>
    <t>овощи</t>
  </si>
  <si>
    <t>Жаркое по-домашнему</t>
  </si>
  <si>
    <t>Котлеты  рубленные из курицы с маслом сливочным</t>
  </si>
  <si>
    <t>Котлета из филе курицы (наггетсы)</t>
  </si>
  <si>
    <t>ФИО</t>
  </si>
  <si>
    <t>Хлеб ржаной</t>
  </si>
  <si>
    <t>Печенье</t>
  </si>
  <si>
    <t>кисломол.</t>
  </si>
  <si>
    <t xml:space="preserve">Суп картофельный с бобовыми и тушенкой </t>
  </si>
  <si>
    <t>Кофейный напиток с молоком</t>
  </si>
  <si>
    <t>Йогурт витаминизированный</t>
  </si>
  <si>
    <t>Лимонад апельсиновый</t>
  </si>
  <si>
    <t>Суп картофельный с крупой и рыбными консервами</t>
  </si>
  <si>
    <t>МАОУ СШ № 6 № Кстово</t>
  </si>
  <si>
    <t>Компот из свежемороженных ягод и фруктов 1</t>
  </si>
  <si>
    <t>Батон 30 1</t>
  </si>
  <si>
    <t>Котлеты особы с маслом сливочным 1</t>
  </si>
  <si>
    <t>Кукуруза консервированная промышленного производства</t>
  </si>
  <si>
    <t>Каша " Пшенная" молочная (вязкая) со сливочным маслом</t>
  </si>
  <si>
    <t>Батон</t>
  </si>
  <si>
    <t>Рыба тушенная в томате с овощами</t>
  </si>
  <si>
    <t>Зефир, обогащенный микронутриентами</t>
  </si>
  <si>
    <t>Борщ из свежей капусты с картофелем и  мясом</t>
  </si>
  <si>
    <t>Оладьи из п/ф промышленного пр.со сгущенным молоком</t>
  </si>
  <si>
    <t>Щи из свежей капусты с картофелем и мясом</t>
  </si>
  <si>
    <t>Каша вязкая молочная (из пшена и риса) "Дружба" с маслом сливочным</t>
  </si>
  <si>
    <t>Овощи</t>
  </si>
  <si>
    <t>Плов из птицы</t>
  </si>
  <si>
    <t>Компот из свежемороженных ягод и фруктов</t>
  </si>
  <si>
    <t>Курица жареная</t>
  </si>
  <si>
    <t>Омлет натуральный , запеченный</t>
  </si>
  <si>
    <t>Горошек зеленый консервированный промышленного пр.</t>
  </si>
  <si>
    <t>Лимонад лимонный</t>
  </si>
  <si>
    <t>Котлеты или биточки рыбные с маслом сливочным</t>
  </si>
  <si>
    <t>Суп с макаронами изделиями, картофелем и курицей</t>
  </si>
  <si>
    <t>Запеканка из творога со сгущенным молоком</t>
  </si>
  <si>
    <t>Блинчики с натуральной фруктовой начинкой из п/ф</t>
  </si>
  <si>
    <t>Борщ из капусты свежей с картофелем и мясом</t>
  </si>
  <si>
    <t>Салат из квашенной капусты промышленного пр.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</si>
</sst>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E155" sqref="E15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74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65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15</v>
      </c>
      <c r="H6" s="40">
        <v>17</v>
      </c>
      <c r="I6" s="40">
        <v>40</v>
      </c>
      <c r="J6" s="40">
        <v>368</v>
      </c>
      <c r="K6" s="41">
        <v>204</v>
      </c>
      <c r="L6" s="40">
        <v>91</v>
      </c>
    </row>
    <row r="7" spans="1:12" ht="14.4" x14ac:dyDescent="0.3">
      <c r="A7" s="23"/>
      <c r="B7" s="15"/>
      <c r="C7" s="11"/>
      <c r="D7" s="6" t="s">
        <v>68</v>
      </c>
      <c r="E7" s="42" t="s">
        <v>71</v>
      </c>
      <c r="F7" s="43">
        <v>100</v>
      </c>
      <c r="G7" s="43">
        <v>4</v>
      </c>
      <c r="H7" s="43">
        <v>0</v>
      </c>
      <c r="I7" s="43">
        <v>19</v>
      </c>
      <c r="J7" s="43">
        <v>95</v>
      </c>
      <c r="K7" s="44">
        <v>431</v>
      </c>
      <c r="L7" s="43"/>
    </row>
    <row r="8" spans="1:12" ht="14.4" x14ac:dyDescent="0.3">
      <c r="A8" s="23"/>
      <c r="B8" s="15"/>
      <c r="C8" s="11"/>
      <c r="D8" s="7" t="s">
        <v>30</v>
      </c>
      <c r="E8" s="42" t="s">
        <v>75</v>
      </c>
      <c r="F8" s="43">
        <v>200</v>
      </c>
      <c r="G8" s="43">
        <v>0</v>
      </c>
      <c r="H8" s="43">
        <v>0</v>
      </c>
      <c r="I8" s="43">
        <v>27</v>
      </c>
      <c r="J8" s="43">
        <v>109</v>
      </c>
      <c r="K8" s="44">
        <v>630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76</v>
      </c>
      <c r="F9" s="43">
        <v>30</v>
      </c>
      <c r="G9" s="43">
        <v>2</v>
      </c>
      <c r="H9" s="43">
        <v>1</v>
      </c>
      <c r="I9" s="43">
        <v>15</v>
      </c>
      <c r="J9" s="43">
        <v>79</v>
      </c>
      <c r="K9" s="44" t="s">
        <v>52</v>
      </c>
      <c r="L9" s="43"/>
    </row>
    <row r="10" spans="1:12" ht="14.4" x14ac:dyDescent="0.3">
      <c r="A10" s="24"/>
      <c r="B10" s="17"/>
      <c r="C10" s="8"/>
      <c r="D10" s="18" t="s">
        <v>33</v>
      </c>
      <c r="E10" s="9"/>
      <c r="F10" s="19">
        <f>SUM(F6:F9)</f>
        <v>530</v>
      </c>
      <c r="G10" s="19">
        <f>SUM(G6:G9)</f>
        <v>21</v>
      </c>
      <c r="H10" s="19">
        <f>SUM(H6:H9)</f>
        <v>18</v>
      </c>
      <c r="I10" s="19">
        <f>SUM(I6:I9)</f>
        <v>101</v>
      </c>
      <c r="J10" s="19">
        <f>SUM(J6:J9)</f>
        <v>651</v>
      </c>
      <c r="K10" s="25"/>
      <c r="L10" s="19">
        <f>SUM(L6:L9)</f>
        <v>91</v>
      </c>
    </row>
    <row r="11" spans="1:12" ht="16.2" customHeight="1" x14ac:dyDescent="0.3">
      <c r="A11" s="26">
        <f>A6</f>
        <v>1</v>
      </c>
      <c r="B11" s="13">
        <f>B6</f>
        <v>1</v>
      </c>
      <c r="C11" s="10" t="s">
        <v>25</v>
      </c>
      <c r="D11" s="7" t="s">
        <v>26</v>
      </c>
      <c r="E11" s="42" t="s">
        <v>78</v>
      </c>
      <c r="F11" s="43">
        <v>30</v>
      </c>
      <c r="G11" s="43">
        <v>3</v>
      </c>
      <c r="H11" s="43">
        <v>1</v>
      </c>
      <c r="I11" s="43">
        <v>18</v>
      </c>
      <c r="J11" s="43">
        <v>98</v>
      </c>
      <c r="K11" s="44">
        <v>133</v>
      </c>
      <c r="L11" s="43">
        <v>124</v>
      </c>
    </row>
    <row r="12" spans="1:12" ht="14.4" x14ac:dyDescent="0.3">
      <c r="A12" s="23"/>
      <c r="B12" s="15"/>
      <c r="C12" s="11"/>
      <c r="D12" s="7" t="s">
        <v>27</v>
      </c>
      <c r="E12" s="42" t="s">
        <v>69</v>
      </c>
      <c r="F12" s="43">
        <v>250</v>
      </c>
      <c r="G12" s="43">
        <v>2</v>
      </c>
      <c r="H12" s="43">
        <v>3</v>
      </c>
      <c r="I12" s="43">
        <v>6</v>
      </c>
      <c r="J12" s="43">
        <v>67</v>
      </c>
      <c r="K12" s="44">
        <v>102</v>
      </c>
      <c r="L12" s="43"/>
    </row>
    <row r="13" spans="1:12" ht="14.4" x14ac:dyDescent="0.3">
      <c r="A13" s="23"/>
      <c r="B13" s="15"/>
      <c r="C13" s="11"/>
      <c r="D13" s="7" t="s">
        <v>28</v>
      </c>
      <c r="E13" s="42" t="s">
        <v>77</v>
      </c>
      <c r="F13" s="43">
        <v>90</v>
      </c>
      <c r="G13" s="43">
        <v>14</v>
      </c>
      <c r="H13" s="43">
        <v>16</v>
      </c>
      <c r="I13" s="43">
        <v>14</v>
      </c>
      <c r="J13" s="43">
        <v>318</v>
      </c>
      <c r="K13" s="44">
        <v>269.01</v>
      </c>
      <c r="L13" s="43"/>
    </row>
    <row r="14" spans="1:12" ht="14.4" x14ac:dyDescent="0.3">
      <c r="A14" s="23"/>
      <c r="B14" s="15"/>
      <c r="C14" s="11"/>
      <c r="D14" s="7" t="s">
        <v>29</v>
      </c>
      <c r="E14" s="42" t="s">
        <v>42</v>
      </c>
      <c r="F14" s="43">
        <v>200</v>
      </c>
      <c r="G14" s="43">
        <v>5</v>
      </c>
      <c r="H14" s="43">
        <v>8</v>
      </c>
      <c r="I14" s="43">
        <v>53</v>
      </c>
      <c r="J14" s="43">
        <v>308</v>
      </c>
      <c r="K14" s="44">
        <v>304</v>
      </c>
      <c r="L14" s="43"/>
    </row>
    <row r="15" spans="1:12" ht="14.4" x14ac:dyDescent="0.3">
      <c r="A15" s="23"/>
      <c r="B15" s="15"/>
      <c r="C15" s="11"/>
      <c r="D15" s="7" t="s">
        <v>30</v>
      </c>
      <c r="E15" s="42" t="s">
        <v>43</v>
      </c>
      <c r="F15" s="43">
        <v>200</v>
      </c>
      <c r="G15" s="43">
        <v>0</v>
      </c>
      <c r="H15" s="43">
        <v>0</v>
      </c>
      <c r="I15" s="43">
        <v>23</v>
      </c>
      <c r="J15" s="43">
        <v>91</v>
      </c>
      <c r="K15" s="44">
        <v>349</v>
      </c>
      <c r="L15" s="43"/>
    </row>
    <row r="16" spans="1:12" ht="14.4" x14ac:dyDescent="0.3">
      <c r="A16" s="23"/>
      <c r="B16" s="15"/>
      <c r="C16" s="11"/>
      <c r="D16" s="7" t="s">
        <v>31</v>
      </c>
      <c r="E16" s="42" t="s">
        <v>41</v>
      </c>
      <c r="F16" s="43">
        <v>30</v>
      </c>
      <c r="G16" s="43">
        <v>2</v>
      </c>
      <c r="H16" s="43">
        <v>1</v>
      </c>
      <c r="I16" s="43">
        <v>16</v>
      </c>
      <c r="J16" s="43">
        <v>80</v>
      </c>
      <c r="K16" s="44" t="s">
        <v>52</v>
      </c>
      <c r="L16" s="43"/>
    </row>
    <row r="17" spans="1:12" ht="14.4" x14ac:dyDescent="0.3">
      <c r="A17" s="23"/>
      <c r="B17" s="15"/>
      <c r="C17" s="11"/>
      <c r="D17" s="7" t="s">
        <v>32</v>
      </c>
      <c r="E17" s="42" t="s">
        <v>66</v>
      </c>
      <c r="F17" s="43">
        <v>30</v>
      </c>
      <c r="G17" s="43">
        <v>2</v>
      </c>
      <c r="H17" s="43">
        <v>0</v>
      </c>
      <c r="I17" s="43">
        <v>10</v>
      </c>
      <c r="J17" s="43">
        <v>52</v>
      </c>
      <c r="K17" s="44" t="s">
        <v>52</v>
      </c>
      <c r="L17" s="43"/>
    </row>
    <row r="18" spans="1:12" ht="14.4" x14ac:dyDescent="0.3">
      <c r="A18" s="24"/>
      <c r="B18" s="17"/>
      <c r="C18" s="8"/>
      <c r="D18" s="18" t="s">
        <v>33</v>
      </c>
      <c r="E18" s="9"/>
      <c r="F18" s="19">
        <f>SUM(F11:F17)</f>
        <v>830</v>
      </c>
      <c r="G18" s="19">
        <f>SUM(G11:G17)</f>
        <v>28</v>
      </c>
      <c r="H18" s="19">
        <f>SUM(H11:H17)</f>
        <v>29</v>
      </c>
      <c r="I18" s="19">
        <f>SUM(I11:I17)</f>
        <v>140</v>
      </c>
      <c r="J18" s="19">
        <f>SUM(J11:J17)</f>
        <v>1014</v>
      </c>
      <c r="K18" s="25"/>
      <c r="L18" s="19">
        <f>SUM(L11:L17)</f>
        <v>124</v>
      </c>
    </row>
    <row r="19" spans="1:12" ht="14.4" x14ac:dyDescent="0.25">
      <c r="A19" s="29">
        <f>A6</f>
        <v>1</v>
      </c>
      <c r="B19" s="30">
        <f>B6</f>
        <v>1</v>
      </c>
      <c r="C19" s="51" t="s">
        <v>4</v>
      </c>
      <c r="D19" s="56"/>
      <c r="E19" s="31"/>
      <c r="F19" s="32">
        <f>F10+F18</f>
        <v>1360</v>
      </c>
      <c r="G19" s="32">
        <f>G10+G18</f>
        <v>49</v>
      </c>
      <c r="H19" s="32">
        <f>H10+H18</f>
        <v>47</v>
      </c>
      <c r="I19" s="32">
        <f>I10+I18</f>
        <v>241</v>
      </c>
      <c r="J19" s="32">
        <f>J10+J18</f>
        <v>1665</v>
      </c>
      <c r="K19" s="32"/>
      <c r="L19" s="32">
        <f>L10+L18</f>
        <v>215</v>
      </c>
    </row>
    <row r="20" spans="1:12" ht="26.4" x14ac:dyDescent="0.3">
      <c r="A20" s="14">
        <v>1</v>
      </c>
      <c r="B20" s="15">
        <v>2</v>
      </c>
      <c r="C20" s="22" t="s">
        <v>20</v>
      </c>
      <c r="D20" s="5" t="s">
        <v>21</v>
      </c>
      <c r="E20" s="39" t="s">
        <v>79</v>
      </c>
      <c r="F20" s="40">
        <v>200</v>
      </c>
      <c r="G20" s="40">
        <v>8</v>
      </c>
      <c r="H20" s="40">
        <v>12</v>
      </c>
      <c r="I20" s="40">
        <v>42</v>
      </c>
      <c r="J20" s="40">
        <v>312</v>
      </c>
      <c r="K20" s="41">
        <v>173</v>
      </c>
      <c r="L20" s="40">
        <v>91</v>
      </c>
    </row>
    <row r="21" spans="1:12" ht="14.4" x14ac:dyDescent="0.3">
      <c r="A21" s="14"/>
      <c r="B21" s="15"/>
      <c r="C21" s="11"/>
      <c r="D21" s="7" t="s">
        <v>22</v>
      </c>
      <c r="E21" s="42" t="s">
        <v>53</v>
      </c>
      <c r="F21" s="43">
        <v>200</v>
      </c>
      <c r="G21" s="43">
        <v>3</v>
      </c>
      <c r="H21" s="43">
        <v>5</v>
      </c>
      <c r="I21" s="43">
        <v>25</v>
      </c>
      <c r="J21" s="43">
        <v>162</v>
      </c>
      <c r="K21" s="44">
        <v>382</v>
      </c>
      <c r="L21" s="43"/>
    </row>
    <row r="22" spans="1:12" ht="14.4" x14ac:dyDescent="0.3">
      <c r="A22" s="14"/>
      <c r="B22" s="15"/>
      <c r="C22" s="11"/>
      <c r="D22" s="7" t="s">
        <v>23</v>
      </c>
      <c r="E22" s="42" t="s">
        <v>80</v>
      </c>
      <c r="F22" s="43">
        <v>30</v>
      </c>
      <c r="G22" s="43">
        <v>2</v>
      </c>
      <c r="H22" s="43">
        <v>1</v>
      </c>
      <c r="I22" s="43">
        <v>15</v>
      </c>
      <c r="J22" s="43">
        <v>79</v>
      </c>
      <c r="K22" s="44" t="s">
        <v>52</v>
      </c>
      <c r="L22" s="43"/>
    </row>
    <row r="23" spans="1:12" ht="14.4" x14ac:dyDescent="0.3">
      <c r="A23" s="14"/>
      <c r="B23" s="15"/>
      <c r="C23" s="11"/>
      <c r="D23" s="6" t="s">
        <v>54</v>
      </c>
      <c r="E23" s="42" t="s">
        <v>67</v>
      </c>
      <c r="F23" s="43">
        <v>70</v>
      </c>
      <c r="G23" s="43">
        <v>13</v>
      </c>
      <c r="H23" s="43">
        <v>1</v>
      </c>
      <c r="I23" s="43">
        <v>85</v>
      </c>
      <c r="J23" s="43">
        <v>417</v>
      </c>
      <c r="K23" s="44">
        <v>475.01</v>
      </c>
      <c r="L23" s="43"/>
    </row>
    <row r="24" spans="1:12" ht="14.4" x14ac:dyDescent="0.3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16"/>
      <c r="B25" s="17"/>
      <c r="C25" s="8"/>
      <c r="D25" s="18" t="s">
        <v>33</v>
      </c>
      <c r="E25" s="9"/>
      <c r="F25" s="19">
        <f>SUM(F20:F24)</f>
        <v>500</v>
      </c>
      <c r="G25" s="19">
        <f>SUM(G20:G24)</f>
        <v>26</v>
      </c>
      <c r="H25" s="19">
        <f>SUM(H20:H24)</f>
        <v>19</v>
      </c>
      <c r="I25" s="19">
        <f>SUM(I20:I24)</f>
        <v>167</v>
      </c>
      <c r="J25" s="19">
        <f>SUM(J20:J24)</f>
        <v>970</v>
      </c>
      <c r="K25" s="25"/>
      <c r="L25" s="19">
        <f>SUM(L20:L24)</f>
        <v>91</v>
      </c>
    </row>
    <row r="26" spans="1:12" ht="14.4" x14ac:dyDescent="0.3">
      <c r="A26" s="13">
        <f>A20</f>
        <v>1</v>
      </c>
      <c r="B26" s="13">
        <f>B20</f>
        <v>2</v>
      </c>
      <c r="C26" s="10" t="s">
        <v>25</v>
      </c>
      <c r="D26" s="7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27</v>
      </c>
      <c r="E27" s="42" t="s">
        <v>59</v>
      </c>
      <c r="F27" s="43">
        <v>250</v>
      </c>
      <c r="G27" s="43">
        <v>5</v>
      </c>
      <c r="H27" s="43">
        <v>12</v>
      </c>
      <c r="I27" s="43">
        <v>23</v>
      </c>
      <c r="J27" s="43">
        <v>192</v>
      </c>
      <c r="K27" s="44">
        <v>96</v>
      </c>
      <c r="L27" s="43">
        <v>124</v>
      </c>
    </row>
    <row r="28" spans="1:12" ht="14.4" x14ac:dyDescent="0.3">
      <c r="A28" s="14"/>
      <c r="B28" s="15"/>
      <c r="C28" s="11"/>
      <c r="D28" s="7" t="s">
        <v>28</v>
      </c>
      <c r="E28" s="42" t="s">
        <v>81</v>
      </c>
      <c r="F28" s="43">
        <v>100</v>
      </c>
      <c r="G28" s="43">
        <v>20</v>
      </c>
      <c r="H28" s="43">
        <v>5</v>
      </c>
      <c r="I28" s="43">
        <v>4</v>
      </c>
      <c r="J28" s="43">
        <v>218</v>
      </c>
      <c r="K28" s="44">
        <v>229.01</v>
      </c>
      <c r="L28" s="43"/>
    </row>
    <row r="29" spans="1:12" ht="14.4" x14ac:dyDescent="0.3">
      <c r="A29" s="14"/>
      <c r="B29" s="15"/>
      <c r="C29" s="11"/>
      <c r="D29" s="7" t="s">
        <v>29</v>
      </c>
      <c r="E29" s="42" t="s">
        <v>45</v>
      </c>
      <c r="F29" s="43">
        <v>200</v>
      </c>
      <c r="G29" s="43">
        <v>4</v>
      </c>
      <c r="H29" s="43">
        <v>13</v>
      </c>
      <c r="I29" s="43">
        <v>29</v>
      </c>
      <c r="J29" s="43">
        <v>246</v>
      </c>
      <c r="K29" s="44">
        <v>128</v>
      </c>
      <c r="L29" s="43"/>
    </row>
    <row r="30" spans="1:12" ht="14.4" x14ac:dyDescent="0.3">
      <c r="A30" s="14"/>
      <c r="B30" s="15"/>
      <c r="C30" s="11"/>
      <c r="D30" s="7" t="s">
        <v>30</v>
      </c>
      <c r="E30" s="42" t="s">
        <v>60</v>
      </c>
      <c r="F30" s="43">
        <v>200</v>
      </c>
      <c r="G30" s="43">
        <v>0</v>
      </c>
      <c r="H30" s="43">
        <v>0</v>
      </c>
      <c r="I30" s="43">
        <v>28</v>
      </c>
      <c r="J30" s="43">
        <v>115</v>
      </c>
      <c r="K30" s="44">
        <v>342</v>
      </c>
      <c r="L30" s="43"/>
    </row>
    <row r="31" spans="1:12" ht="14.4" x14ac:dyDescent="0.3">
      <c r="A31" s="14"/>
      <c r="B31" s="15"/>
      <c r="C31" s="11"/>
      <c r="D31" s="7" t="s">
        <v>31</v>
      </c>
      <c r="E31" s="42" t="s">
        <v>41</v>
      </c>
      <c r="F31" s="43">
        <v>30</v>
      </c>
      <c r="G31" s="43">
        <v>2</v>
      </c>
      <c r="H31" s="43">
        <v>1</v>
      </c>
      <c r="I31" s="43">
        <v>16</v>
      </c>
      <c r="J31" s="43">
        <v>80</v>
      </c>
      <c r="K31" s="44" t="s">
        <v>52</v>
      </c>
      <c r="L31" s="43"/>
    </row>
    <row r="32" spans="1:12" ht="14.4" x14ac:dyDescent="0.3">
      <c r="A32" s="14"/>
      <c r="B32" s="15"/>
      <c r="C32" s="11"/>
      <c r="D32" s="7" t="s">
        <v>32</v>
      </c>
      <c r="E32" s="42" t="s">
        <v>66</v>
      </c>
      <c r="F32" s="43">
        <v>30</v>
      </c>
      <c r="G32" s="43">
        <v>2</v>
      </c>
      <c r="H32" s="43">
        <v>0</v>
      </c>
      <c r="I32" s="43">
        <v>10</v>
      </c>
      <c r="J32" s="43">
        <v>52</v>
      </c>
      <c r="K32" s="44" t="s">
        <v>52</v>
      </c>
      <c r="L32" s="43"/>
    </row>
    <row r="33" spans="1:12" ht="14.4" x14ac:dyDescent="0.3">
      <c r="A33" s="16"/>
      <c r="B33" s="17"/>
      <c r="C33" s="8"/>
      <c r="D33" s="18" t="s">
        <v>33</v>
      </c>
      <c r="E33" s="9"/>
      <c r="F33" s="19">
        <f>SUM(F26:F32)</f>
        <v>810</v>
      </c>
      <c r="G33" s="19">
        <f>SUM(G26:G32)</f>
        <v>33</v>
      </c>
      <c r="H33" s="19">
        <f>SUM(H26:H32)</f>
        <v>31</v>
      </c>
      <c r="I33" s="19">
        <f>SUM(I26:I32)</f>
        <v>110</v>
      </c>
      <c r="J33" s="19">
        <f>SUM(J26:J32)</f>
        <v>903</v>
      </c>
      <c r="K33" s="25"/>
      <c r="L33" s="19">
        <f>SUM(L26:L32)</f>
        <v>124</v>
      </c>
    </row>
    <row r="34" spans="1:12" ht="15.75" customHeight="1" x14ac:dyDescent="0.25">
      <c r="A34" s="33">
        <f>A20</f>
        <v>1</v>
      </c>
      <c r="B34" s="33">
        <f>B20</f>
        <v>2</v>
      </c>
      <c r="C34" s="51" t="s">
        <v>4</v>
      </c>
      <c r="D34" s="56"/>
      <c r="E34" s="31"/>
      <c r="F34" s="32">
        <f>F25+F33</f>
        <v>1310</v>
      </c>
      <c r="G34" s="32">
        <f>G25+G33</f>
        <v>59</v>
      </c>
      <c r="H34" s="32">
        <f>H25+H33</f>
        <v>50</v>
      </c>
      <c r="I34" s="32">
        <f>I25+I33</f>
        <v>277</v>
      </c>
      <c r="J34" s="32">
        <f>J25+J33</f>
        <v>1873</v>
      </c>
      <c r="K34" s="32"/>
      <c r="L34" s="32">
        <f>L25+L33</f>
        <v>215</v>
      </c>
    </row>
    <row r="35" spans="1:12" ht="14.4" x14ac:dyDescent="0.3">
      <c r="A35" s="20">
        <v>1</v>
      </c>
      <c r="B35" s="21">
        <v>3</v>
      </c>
      <c r="C35" s="22" t="s">
        <v>20</v>
      </c>
      <c r="D35" s="5" t="s">
        <v>21</v>
      </c>
      <c r="E35" s="39" t="s">
        <v>46</v>
      </c>
      <c r="F35" s="40">
        <v>200</v>
      </c>
      <c r="G35" s="40">
        <v>29</v>
      </c>
      <c r="H35" s="40">
        <v>22</v>
      </c>
      <c r="I35" s="40">
        <v>48</v>
      </c>
      <c r="J35" s="40">
        <v>507</v>
      </c>
      <c r="K35" s="41">
        <v>223</v>
      </c>
      <c r="L35" s="40">
        <v>91</v>
      </c>
    </row>
    <row r="36" spans="1:12" ht="14.4" x14ac:dyDescent="0.3">
      <c r="A36" s="23"/>
      <c r="B36" s="15"/>
      <c r="C36" s="11"/>
      <c r="D36" s="7" t="s">
        <v>22</v>
      </c>
      <c r="E36" s="42" t="s">
        <v>70</v>
      </c>
      <c r="F36" s="43">
        <v>200</v>
      </c>
      <c r="G36" s="43">
        <v>4</v>
      </c>
      <c r="H36" s="43">
        <v>4</v>
      </c>
      <c r="I36" s="43">
        <v>25</v>
      </c>
      <c r="J36" s="43">
        <v>150</v>
      </c>
      <c r="K36" s="44">
        <v>395</v>
      </c>
      <c r="L36" s="43"/>
    </row>
    <row r="37" spans="1:12" ht="14.4" x14ac:dyDescent="0.3">
      <c r="A37" s="23"/>
      <c r="B37" s="15"/>
      <c r="C37" s="11"/>
      <c r="D37" s="7" t="s">
        <v>23</v>
      </c>
      <c r="E37" s="42" t="s">
        <v>80</v>
      </c>
      <c r="F37" s="43">
        <v>30</v>
      </c>
      <c r="G37" s="43">
        <v>2</v>
      </c>
      <c r="H37" s="43">
        <v>1</v>
      </c>
      <c r="I37" s="43">
        <v>15</v>
      </c>
      <c r="J37" s="43">
        <v>79</v>
      </c>
      <c r="K37" s="44" t="s">
        <v>52</v>
      </c>
      <c r="L37" s="43"/>
    </row>
    <row r="38" spans="1:12" ht="14.4" x14ac:dyDescent="0.3">
      <c r="A38" s="23"/>
      <c r="B38" s="15"/>
      <c r="C38" s="11"/>
      <c r="D38" s="7" t="s">
        <v>24</v>
      </c>
      <c r="E38" s="42" t="s">
        <v>55</v>
      </c>
      <c r="F38" s="43">
        <v>120</v>
      </c>
      <c r="G38" s="43">
        <v>0</v>
      </c>
      <c r="H38" s="43">
        <v>0</v>
      </c>
      <c r="I38" s="43">
        <v>1</v>
      </c>
      <c r="J38" s="43">
        <v>5</v>
      </c>
      <c r="K38" s="44">
        <v>500</v>
      </c>
      <c r="L38" s="43"/>
    </row>
    <row r="39" spans="1:12" ht="14.4" x14ac:dyDescent="0.3">
      <c r="A39" s="24"/>
      <c r="B39" s="17"/>
      <c r="C39" s="8"/>
      <c r="D39" s="18" t="s">
        <v>33</v>
      </c>
      <c r="E39" s="9"/>
      <c r="F39" s="19">
        <f>SUM(F35:F38)</f>
        <v>550</v>
      </c>
      <c r="G39" s="19">
        <f>SUM(G35:G38)</f>
        <v>35</v>
      </c>
      <c r="H39" s="19">
        <f>SUM(H35:H38)</f>
        <v>27</v>
      </c>
      <c r="I39" s="19">
        <f>SUM(I35:I38)</f>
        <v>89</v>
      </c>
      <c r="J39" s="19">
        <f>SUM(J35:J38)</f>
        <v>741</v>
      </c>
      <c r="K39" s="25"/>
      <c r="L39" s="19">
        <f>SUM(L35:L38)</f>
        <v>91</v>
      </c>
    </row>
    <row r="40" spans="1:12" ht="14.4" x14ac:dyDescent="0.3">
      <c r="A40" s="26">
        <f>A35</f>
        <v>1</v>
      </c>
      <c r="B40" s="13">
        <f>B35</f>
        <v>3</v>
      </c>
      <c r="C40" s="10" t="s">
        <v>25</v>
      </c>
      <c r="D40" s="7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23"/>
      <c r="B41" s="15"/>
      <c r="C41" s="11"/>
      <c r="D41" s="7" t="s">
        <v>27</v>
      </c>
      <c r="E41" s="42" t="s">
        <v>56</v>
      </c>
      <c r="F41" s="43">
        <v>250</v>
      </c>
      <c r="G41" s="43">
        <v>8</v>
      </c>
      <c r="H41" s="43">
        <v>8</v>
      </c>
      <c r="I41" s="43">
        <v>17</v>
      </c>
      <c r="J41" s="43">
        <v>164</v>
      </c>
      <c r="K41" s="44">
        <v>112</v>
      </c>
      <c r="L41" s="43">
        <v>124</v>
      </c>
    </row>
    <row r="42" spans="1:12" ht="14.4" x14ac:dyDescent="0.3">
      <c r="A42" s="23"/>
      <c r="B42" s="15"/>
      <c r="C42" s="11"/>
      <c r="D42" s="7" t="s">
        <v>28</v>
      </c>
      <c r="E42" s="42" t="s">
        <v>57</v>
      </c>
      <c r="F42" s="43">
        <v>90</v>
      </c>
      <c r="G42" s="43">
        <v>9</v>
      </c>
      <c r="H42" s="43">
        <v>20</v>
      </c>
      <c r="I42" s="43">
        <v>3</v>
      </c>
      <c r="J42" s="43">
        <v>294</v>
      </c>
      <c r="K42" s="44">
        <v>260</v>
      </c>
      <c r="L42" s="43"/>
    </row>
    <row r="43" spans="1:12" ht="14.4" x14ac:dyDescent="0.3">
      <c r="A43" s="23"/>
      <c r="B43" s="15"/>
      <c r="C43" s="11"/>
      <c r="D43" s="7" t="s">
        <v>29</v>
      </c>
      <c r="E43" s="42" t="s">
        <v>42</v>
      </c>
      <c r="F43" s="43">
        <v>200</v>
      </c>
      <c r="G43" s="43">
        <v>5</v>
      </c>
      <c r="H43" s="43">
        <v>8</v>
      </c>
      <c r="I43" s="43">
        <v>53</v>
      </c>
      <c r="J43" s="43">
        <v>308</v>
      </c>
      <c r="K43" s="44">
        <v>304</v>
      </c>
      <c r="L43" s="43"/>
    </row>
    <row r="44" spans="1:12" ht="14.4" x14ac:dyDescent="0.3">
      <c r="A44" s="23"/>
      <c r="B44" s="15"/>
      <c r="C44" s="11"/>
      <c r="D44" s="7" t="s">
        <v>30</v>
      </c>
      <c r="E44" s="42" t="s">
        <v>72</v>
      </c>
      <c r="F44" s="43">
        <v>200</v>
      </c>
      <c r="G44" s="43">
        <v>0</v>
      </c>
      <c r="H44" s="43">
        <v>0</v>
      </c>
      <c r="I44" s="43">
        <v>24</v>
      </c>
      <c r="J44" s="43">
        <v>101</v>
      </c>
      <c r="K44" s="44">
        <v>839.01</v>
      </c>
      <c r="L44" s="43"/>
    </row>
    <row r="45" spans="1:12" ht="14.4" x14ac:dyDescent="0.3">
      <c r="A45" s="23"/>
      <c r="B45" s="15"/>
      <c r="C45" s="11"/>
      <c r="D45" s="7" t="s">
        <v>31</v>
      </c>
      <c r="E45" s="42" t="s">
        <v>41</v>
      </c>
      <c r="F45" s="43">
        <v>30</v>
      </c>
      <c r="G45" s="43">
        <v>2</v>
      </c>
      <c r="H45" s="43">
        <v>1</v>
      </c>
      <c r="I45" s="43">
        <v>16</v>
      </c>
      <c r="J45" s="43">
        <v>80</v>
      </c>
      <c r="K45" s="44" t="s">
        <v>52</v>
      </c>
      <c r="L45" s="43"/>
    </row>
    <row r="46" spans="1:12" ht="14.4" x14ac:dyDescent="0.3">
      <c r="A46" s="23"/>
      <c r="B46" s="15"/>
      <c r="C46" s="11"/>
      <c r="D46" s="7" t="s">
        <v>32</v>
      </c>
      <c r="E46" s="42" t="s">
        <v>66</v>
      </c>
      <c r="F46" s="43">
        <v>30</v>
      </c>
      <c r="G46" s="43">
        <v>2</v>
      </c>
      <c r="H46" s="43">
        <v>0</v>
      </c>
      <c r="I46" s="43">
        <v>10</v>
      </c>
      <c r="J46" s="43">
        <v>52</v>
      </c>
      <c r="K46" s="44" t="s">
        <v>52</v>
      </c>
      <c r="L46" s="43"/>
    </row>
    <row r="47" spans="1:12" ht="14.4" x14ac:dyDescent="0.3">
      <c r="A47" s="24"/>
      <c r="B47" s="17"/>
      <c r="C47" s="8"/>
      <c r="D47" s="18" t="s">
        <v>33</v>
      </c>
      <c r="E47" s="9"/>
      <c r="F47" s="19">
        <f>SUM(F40:F46)</f>
        <v>800</v>
      </c>
      <c r="G47" s="19">
        <f>SUM(G40:G46)</f>
        <v>26</v>
      </c>
      <c r="H47" s="19">
        <f>SUM(H40:H46)</f>
        <v>37</v>
      </c>
      <c r="I47" s="19">
        <f>SUM(I40:I46)</f>
        <v>123</v>
      </c>
      <c r="J47" s="19">
        <f>SUM(J40:J46)</f>
        <v>999</v>
      </c>
      <c r="K47" s="25"/>
      <c r="L47" s="19">
        <f>SUM(L40:L46)</f>
        <v>124</v>
      </c>
    </row>
    <row r="48" spans="1:12" ht="15.75" customHeight="1" thickBot="1" x14ac:dyDescent="0.3">
      <c r="A48" s="29">
        <f>A35</f>
        <v>1</v>
      </c>
      <c r="B48" s="30">
        <f>B35</f>
        <v>3</v>
      </c>
      <c r="C48" s="51" t="s">
        <v>4</v>
      </c>
      <c r="D48" s="56"/>
      <c r="E48" s="31"/>
      <c r="F48" s="32">
        <f>F39+F47</f>
        <v>1350</v>
      </c>
      <c r="G48" s="32">
        <f>G39+G47</f>
        <v>61</v>
      </c>
      <c r="H48" s="32">
        <f>H39+H47</f>
        <v>64</v>
      </c>
      <c r="I48" s="32">
        <f>I39+I47</f>
        <v>212</v>
      </c>
      <c r="J48" s="32">
        <f>J39+J47</f>
        <v>1740</v>
      </c>
      <c r="K48" s="32"/>
      <c r="L48" s="32">
        <f>L39+L47</f>
        <v>215</v>
      </c>
    </row>
    <row r="49" spans="1:12" ht="15" thickBot="1" x14ac:dyDescent="0.35">
      <c r="A49" s="20">
        <v>1</v>
      </c>
      <c r="B49" s="21">
        <v>4</v>
      </c>
      <c r="C49" s="22" t="s">
        <v>20</v>
      </c>
      <c r="D49" s="5" t="s">
        <v>21</v>
      </c>
      <c r="E49" s="42" t="s">
        <v>47</v>
      </c>
      <c r="F49" s="43">
        <v>160</v>
      </c>
      <c r="G49" s="43">
        <v>6</v>
      </c>
      <c r="H49" s="43">
        <v>5</v>
      </c>
      <c r="I49" s="43">
        <v>38</v>
      </c>
      <c r="J49" s="43">
        <v>225</v>
      </c>
      <c r="K49" s="44">
        <v>309</v>
      </c>
      <c r="L49" s="40">
        <v>91</v>
      </c>
    </row>
    <row r="50" spans="1:12" ht="14.4" x14ac:dyDescent="0.3">
      <c r="A50" s="23"/>
      <c r="B50" s="15"/>
      <c r="C50" s="11"/>
      <c r="D50" s="6" t="s">
        <v>28</v>
      </c>
      <c r="E50" s="39" t="s">
        <v>63</v>
      </c>
      <c r="F50" s="40">
        <v>90</v>
      </c>
      <c r="G50" s="40">
        <v>19</v>
      </c>
      <c r="H50" s="40">
        <v>18</v>
      </c>
      <c r="I50" s="40">
        <v>15</v>
      </c>
      <c r="J50" s="40">
        <v>299</v>
      </c>
      <c r="K50" s="41">
        <v>294</v>
      </c>
      <c r="L50" s="43"/>
    </row>
    <row r="51" spans="1:12" ht="14.4" x14ac:dyDescent="0.3">
      <c r="A51" s="23"/>
      <c r="B51" s="15"/>
      <c r="C51" s="11"/>
      <c r="D51" s="7" t="s">
        <v>22</v>
      </c>
      <c r="E51" s="42" t="s">
        <v>48</v>
      </c>
      <c r="F51" s="43">
        <v>200</v>
      </c>
      <c r="G51" s="43">
        <v>0</v>
      </c>
      <c r="H51" s="43">
        <v>0</v>
      </c>
      <c r="I51" s="43">
        <v>15</v>
      </c>
      <c r="J51" s="43">
        <v>66</v>
      </c>
      <c r="K51" s="44">
        <v>398</v>
      </c>
      <c r="L51" s="43"/>
    </row>
    <row r="52" spans="1:12" ht="14.4" x14ac:dyDescent="0.3">
      <c r="A52" s="23"/>
      <c r="B52" s="15"/>
      <c r="C52" s="11"/>
      <c r="D52" s="7" t="s">
        <v>23</v>
      </c>
      <c r="E52" s="42" t="s">
        <v>80</v>
      </c>
      <c r="F52" s="43">
        <v>30</v>
      </c>
      <c r="G52" s="43">
        <v>2</v>
      </c>
      <c r="H52" s="43">
        <v>1</v>
      </c>
      <c r="I52" s="43">
        <v>15</v>
      </c>
      <c r="J52" s="43">
        <v>79</v>
      </c>
      <c r="K52" s="44" t="s">
        <v>52</v>
      </c>
      <c r="L52" s="43"/>
    </row>
    <row r="53" spans="1:12" ht="14.4" x14ac:dyDescent="0.3">
      <c r="A53" s="23"/>
      <c r="B53" s="15"/>
      <c r="C53" s="11"/>
      <c r="D53" s="6" t="s">
        <v>54</v>
      </c>
      <c r="E53" s="42" t="s">
        <v>82</v>
      </c>
      <c r="F53" s="43">
        <v>20</v>
      </c>
      <c r="G53" s="43"/>
      <c r="H53" s="43"/>
      <c r="I53" s="43">
        <v>16</v>
      </c>
      <c r="J53" s="43">
        <v>65</v>
      </c>
      <c r="K53" s="44">
        <v>423</v>
      </c>
      <c r="L53" s="43"/>
    </row>
    <row r="54" spans="1:12" ht="14.4" x14ac:dyDescent="0.3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4"/>
      <c r="B55" s="17"/>
      <c r="C55" s="8"/>
      <c r="D55" s="18" t="s">
        <v>33</v>
      </c>
      <c r="E55" s="9"/>
      <c r="F55" s="19">
        <f>SUM(F49:F54)</f>
        <v>500</v>
      </c>
      <c r="G55" s="19">
        <f>SUM(G49:G54)</f>
        <v>27</v>
      </c>
      <c r="H55" s="19">
        <f>SUM(H49:H54)</f>
        <v>24</v>
      </c>
      <c r="I55" s="19">
        <f>SUM(I49:I54)</f>
        <v>99</v>
      </c>
      <c r="J55" s="19">
        <f>SUM(J49:J54)</f>
        <v>734</v>
      </c>
      <c r="K55" s="25"/>
      <c r="L55" s="19">
        <f>SUM(L49:L54)</f>
        <v>91</v>
      </c>
    </row>
    <row r="56" spans="1:12" ht="14.4" x14ac:dyDescent="0.3">
      <c r="A56" s="26">
        <f>A49</f>
        <v>1</v>
      </c>
      <c r="B56" s="13">
        <f>B49</f>
        <v>4</v>
      </c>
      <c r="C56" s="10" t="s">
        <v>25</v>
      </c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27</v>
      </c>
      <c r="E57" s="42" t="s">
        <v>83</v>
      </c>
      <c r="F57" s="43">
        <v>250</v>
      </c>
      <c r="G57" s="43">
        <v>4</v>
      </c>
      <c r="H57" s="43">
        <v>11</v>
      </c>
      <c r="I57" s="43">
        <v>9</v>
      </c>
      <c r="J57" s="43">
        <v>171</v>
      </c>
      <c r="K57" s="44">
        <v>100</v>
      </c>
      <c r="L57" s="43">
        <v>124</v>
      </c>
    </row>
    <row r="58" spans="1:12" ht="14.4" x14ac:dyDescent="0.3">
      <c r="A58" s="23"/>
      <c r="B58" s="15"/>
      <c r="C58" s="11"/>
      <c r="D58" s="7" t="s">
        <v>28</v>
      </c>
      <c r="E58" s="42" t="s">
        <v>50</v>
      </c>
      <c r="F58" s="43">
        <v>90</v>
      </c>
      <c r="G58" s="43">
        <v>19</v>
      </c>
      <c r="H58" s="43">
        <v>25</v>
      </c>
      <c r="I58" s="43">
        <v>0</v>
      </c>
      <c r="J58" s="43">
        <v>301</v>
      </c>
      <c r="K58" s="44">
        <v>293</v>
      </c>
      <c r="L58" s="43"/>
    </row>
    <row r="59" spans="1:12" ht="14.4" x14ac:dyDescent="0.3">
      <c r="A59" s="23"/>
      <c r="B59" s="15"/>
      <c r="C59" s="11"/>
      <c r="D59" s="7" t="s">
        <v>29</v>
      </c>
      <c r="E59" s="42" t="s">
        <v>51</v>
      </c>
      <c r="F59" s="43">
        <v>200</v>
      </c>
      <c r="G59" s="43">
        <v>11</v>
      </c>
      <c r="H59" s="43">
        <v>13</v>
      </c>
      <c r="I59" s="43">
        <v>49</v>
      </c>
      <c r="J59" s="43">
        <v>355</v>
      </c>
      <c r="K59" s="44">
        <v>302</v>
      </c>
      <c r="L59" s="43"/>
    </row>
    <row r="60" spans="1:12" ht="14.4" x14ac:dyDescent="0.3">
      <c r="A60" s="23"/>
      <c r="B60" s="15"/>
      <c r="C60" s="11"/>
      <c r="D60" s="7" t="s">
        <v>30</v>
      </c>
      <c r="E60" s="42" t="s">
        <v>75</v>
      </c>
      <c r="F60" s="43">
        <v>200</v>
      </c>
      <c r="G60" s="43">
        <v>0</v>
      </c>
      <c r="H60" s="43">
        <v>0</v>
      </c>
      <c r="I60" s="43">
        <v>27</v>
      </c>
      <c r="J60" s="43">
        <v>109</v>
      </c>
      <c r="K60" s="44">
        <v>630</v>
      </c>
      <c r="L60" s="43"/>
    </row>
    <row r="61" spans="1:12" ht="14.4" x14ac:dyDescent="0.3">
      <c r="A61" s="23"/>
      <c r="B61" s="15"/>
      <c r="C61" s="11"/>
      <c r="D61" s="7" t="s">
        <v>31</v>
      </c>
      <c r="E61" s="42" t="s">
        <v>41</v>
      </c>
      <c r="F61" s="43">
        <v>30</v>
      </c>
      <c r="G61" s="43">
        <v>2</v>
      </c>
      <c r="H61" s="43">
        <v>1</v>
      </c>
      <c r="I61" s="43">
        <v>16</v>
      </c>
      <c r="J61" s="43">
        <v>80</v>
      </c>
      <c r="K61" s="44" t="s">
        <v>52</v>
      </c>
      <c r="L61" s="43"/>
    </row>
    <row r="62" spans="1:12" ht="14.4" x14ac:dyDescent="0.3">
      <c r="A62" s="23"/>
      <c r="B62" s="15"/>
      <c r="C62" s="11"/>
      <c r="D62" s="7" t="s">
        <v>32</v>
      </c>
      <c r="E62" s="42" t="s">
        <v>66</v>
      </c>
      <c r="F62" s="43">
        <v>30</v>
      </c>
      <c r="G62" s="43">
        <v>2</v>
      </c>
      <c r="H62" s="43">
        <v>0</v>
      </c>
      <c r="I62" s="43">
        <v>10</v>
      </c>
      <c r="J62" s="43">
        <v>52</v>
      </c>
      <c r="K62" s="44" t="s">
        <v>52</v>
      </c>
      <c r="L62" s="43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SUM(F56:F62)</f>
        <v>800</v>
      </c>
      <c r="G63" s="19">
        <f>SUM(G56:G62)</f>
        <v>38</v>
      </c>
      <c r="H63" s="19">
        <f>SUM(H56:H62)</f>
        <v>50</v>
      </c>
      <c r="I63" s="19">
        <f>SUM(I56:I62)</f>
        <v>111</v>
      </c>
      <c r="J63" s="19">
        <f>SUM(J56:J62)</f>
        <v>1068</v>
      </c>
      <c r="K63" s="25"/>
      <c r="L63" s="19">
        <f>SUM(L56:L62)</f>
        <v>124</v>
      </c>
    </row>
    <row r="64" spans="1:12" ht="15.75" customHeight="1" x14ac:dyDescent="0.25">
      <c r="A64" s="29">
        <f>A49</f>
        <v>1</v>
      </c>
      <c r="B64" s="30">
        <f>B49</f>
        <v>4</v>
      </c>
      <c r="C64" s="51" t="s">
        <v>4</v>
      </c>
      <c r="D64" s="56"/>
      <c r="E64" s="31"/>
      <c r="F64" s="32">
        <f>F55+F63</f>
        <v>1300</v>
      </c>
      <c r="G64" s="32">
        <f>G55+G63</f>
        <v>65</v>
      </c>
      <c r="H64" s="32">
        <f>H55+H63</f>
        <v>74</v>
      </c>
      <c r="I64" s="32">
        <f>I55+I63</f>
        <v>210</v>
      </c>
      <c r="J64" s="32">
        <f>J55+J63</f>
        <v>1802</v>
      </c>
      <c r="K64" s="32"/>
      <c r="L64" s="32">
        <f>L55+L63</f>
        <v>215</v>
      </c>
    </row>
    <row r="65" spans="1:12" ht="14.4" x14ac:dyDescent="0.3">
      <c r="A65" s="20">
        <v>1</v>
      </c>
      <c r="B65" s="21">
        <v>5</v>
      </c>
      <c r="C65" s="22" t="s">
        <v>20</v>
      </c>
      <c r="D65" s="5" t="s">
        <v>21</v>
      </c>
      <c r="E65" s="39" t="s">
        <v>84</v>
      </c>
      <c r="F65" s="40">
        <v>150</v>
      </c>
      <c r="G65" s="40">
        <v>14</v>
      </c>
      <c r="H65" s="40">
        <v>23</v>
      </c>
      <c r="I65" s="40">
        <v>58</v>
      </c>
      <c r="J65" s="40">
        <v>490</v>
      </c>
      <c r="K65" s="41">
        <v>500.04</v>
      </c>
      <c r="L65" s="40">
        <v>91</v>
      </c>
    </row>
    <row r="66" spans="1:12" ht="14.4" x14ac:dyDescent="0.3">
      <c r="A66" s="23"/>
      <c r="B66" s="15"/>
      <c r="C66" s="11"/>
      <c r="D66" s="6" t="s">
        <v>68</v>
      </c>
      <c r="E66" s="42" t="s">
        <v>71</v>
      </c>
      <c r="F66" s="43">
        <v>100</v>
      </c>
      <c r="G66" s="43">
        <v>4</v>
      </c>
      <c r="H66" s="43">
        <v>0</v>
      </c>
      <c r="I66" s="43">
        <v>19</v>
      </c>
      <c r="J66" s="43">
        <v>95</v>
      </c>
      <c r="K66" s="44">
        <v>431</v>
      </c>
      <c r="L66" s="43"/>
    </row>
    <row r="67" spans="1:12" ht="14.4" x14ac:dyDescent="0.3">
      <c r="A67" s="23"/>
      <c r="B67" s="15"/>
      <c r="C67" s="11"/>
      <c r="D67" s="7" t="s">
        <v>22</v>
      </c>
      <c r="E67" s="42" t="s">
        <v>44</v>
      </c>
      <c r="F67" s="43">
        <v>200</v>
      </c>
      <c r="G67" s="43">
        <v>0</v>
      </c>
      <c r="H67" s="43">
        <v>0</v>
      </c>
      <c r="I67" s="43">
        <v>14</v>
      </c>
      <c r="J67" s="43">
        <v>57</v>
      </c>
      <c r="K67" s="44">
        <v>376</v>
      </c>
      <c r="L67" s="43"/>
    </row>
    <row r="68" spans="1:12" ht="14.4" x14ac:dyDescent="0.3">
      <c r="A68" s="23"/>
      <c r="B68" s="15"/>
      <c r="C68" s="11"/>
      <c r="D68" s="7" t="s">
        <v>23</v>
      </c>
      <c r="E68" s="42" t="s">
        <v>49</v>
      </c>
      <c r="F68" s="43">
        <v>50</v>
      </c>
      <c r="G68" s="43">
        <v>8</v>
      </c>
      <c r="H68" s="43">
        <v>6</v>
      </c>
      <c r="I68" s="43">
        <v>16</v>
      </c>
      <c r="J68" s="43">
        <v>148</v>
      </c>
      <c r="K68" s="44">
        <v>3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SUM(F65:F69)</f>
        <v>500</v>
      </c>
      <c r="G70" s="19">
        <f>SUM(G65:G69)</f>
        <v>26</v>
      </c>
      <c r="H70" s="19">
        <f>SUM(H65:H69)</f>
        <v>29</v>
      </c>
      <c r="I70" s="19">
        <f>SUM(I65:I69)</f>
        <v>107</v>
      </c>
      <c r="J70" s="19">
        <f>SUM(J65:J69)</f>
        <v>790</v>
      </c>
      <c r="K70" s="25"/>
      <c r="L70" s="19">
        <f>SUM(L65:L69)</f>
        <v>91</v>
      </c>
    </row>
    <row r="71" spans="1:12" ht="14.4" x14ac:dyDescent="0.3">
      <c r="A71" s="26">
        <f>A65</f>
        <v>1</v>
      </c>
      <c r="B71" s="13">
        <f>B65</f>
        <v>5</v>
      </c>
      <c r="C71" s="10" t="s">
        <v>25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85</v>
      </c>
      <c r="F72" s="43">
        <v>250</v>
      </c>
      <c r="G72" s="43">
        <v>6</v>
      </c>
      <c r="H72" s="43">
        <v>5</v>
      </c>
      <c r="I72" s="43">
        <v>9</v>
      </c>
      <c r="J72" s="43">
        <v>136</v>
      </c>
      <c r="K72" s="44">
        <v>88</v>
      </c>
      <c r="L72" s="43">
        <v>124</v>
      </c>
    </row>
    <row r="73" spans="1:12" ht="14.4" x14ac:dyDescent="0.3">
      <c r="A73" s="23"/>
      <c r="B73" s="15"/>
      <c r="C73" s="11"/>
      <c r="D73" s="7" t="s">
        <v>28</v>
      </c>
      <c r="E73" s="42" t="s">
        <v>58</v>
      </c>
      <c r="F73" s="43">
        <v>90</v>
      </c>
      <c r="G73" s="43">
        <v>22</v>
      </c>
      <c r="H73" s="43">
        <v>15</v>
      </c>
      <c r="I73" s="43">
        <v>9</v>
      </c>
      <c r="J73" s="43">
        <v>264</v>
      </c>
      <c r="K73" s="44">
        <v>496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45</v>
      </c>
      <c r="F74" s="43">
        <v>200</v>
      </c>
      <c r="G74" s="43">
        <v>4</v>
      </c>
      <c r="H74" s="43">
        <v>13</v>
      </c>
      <c r="I74" s="43">
        <v>29</v>
      </c>
      <c r="J74" s="43">
        <v>246</v>
      </c>
      <c r="K74" s="44">
        <v>128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</v>
      </c>
      <c r="H75" s="43">
        <v>0</v>
      </c>
      <c r="I75" s="43">
        <v>23</v>
      </c>
      <c r="J75" s="43">
        <v>91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1</v>
      </c>
      <c r="I76" s="43">
        <v>16</v>
      </c>
      <c r="J76" s="43">
        <v>80</v>
      </c>
      <c r="K76" s="44" t="s">
        <v>52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66</v>
      </c>
      <c r="F77" s="43">
        <v>30</v>
      </c>
      <c r="G77" s="43">
        <v>2</v>
      </c>
      <c r="H77" s="43">
        <v>0</v>
      </c>
      <c r="I77" s="43">
        <v>10</v>
      </c>
      <c r="J77" s="43">
        <v>52</v>
      </c>
      <c r="K77" s="44" t="s">
        <v>52</v>
      </c>
      <c r="L77" s="43"/>
    </row>
    <row r="78" spans="1:12" ht="14.4" x14ac:dyDescent="0.3">
      <c r="A78" s="24"/>
      <c r="B78" s="17"/>
      <c r="C78" s="8"/>
      <c r="D78" s="18" t="s">
        <v>33</v>
      </c>
      <c r="E78" s="9"/>
      <c r="F78" s="19">
        <f>SUM(F71:F77)</f>
        <v>800</v>
      </c>
      <c r="G78" s="19">
        <f>SUM(G71:G77)</f>
        <v>36</v>
      </c>
      <c r="H78" s="19">
        <f>SUM(H71:H77)</f>
        <v>34</v>
      </c>
      <c r="I78" s="19">
        <f>SUM(I71:I77)</f>
        <v>96</v>
      </c>
      <c r="J78" s="19">
        <f>SUM(J71:J77)</f>
        <v>869</v>
      </c>
      <c r="K78" s="25"/>
      <c r="L78" s="19">
        <f>SUM(L71:L77)</f>
        <v>124</v>
      </c>
    </row>
    <row r="79" spans="1:12" ht="15.75" customHeight="1" x14ac:dyDescent="0.25">
      <c r="A79" s="29">
        <f>A65</f>
        <v>1</v>
      </c>
      <c r="B79" s="30">
        <f>B65</f>
        <v>5</v>
      </c>
      <c r="C79" s="51" t="s">
        <v>4</v>
      </c>
      <c r="D79" s="56"/>
      <c r="E79" s="31"/>
      <c r="F79" s="32">
        <f>F70+F78</f>
        <v>1300</v>
      </c>
      <c r="G79" s="32">
        <f>G70+G78</f>
        <v>62</v>
      </c>
      <c r="H79" s="32">
        <f>H70+H78</f>
        <v>63</v>
      </c>
      <c r="I79" s="32">
        <f>I70+I78</f>
        <v>203</v>
      </c>
      <c r="J79" s="32">
        <f>J70+J78</f>
        <v>1659</v>
      </c>
      <c r="K79" s="32"/>
      <c r="L79" s="32">
        <f>L70+L78</f>
        <v>215</v>
      </c>
    </row>
    <row r="80" spans="1:12" ht="26.4" x14ac:dyDescent="0.3">
      <c r="A80" s="20">
        <v>2</v>
      </c>
      <c r="B80" s="21">
        <v>1</v>
      </c>
      <c r="C80" s="22" t="s">
        <v>20</v>
      </c>
      <c r="D80" s="5" t="s">
        <v>21</v>
      </c>
      <c r="E80" s="39" t="s">
        <v>86</v>
      </c>
      <c r="F80" s="40">
        <v>200</v>
      </c>
      <c r="G80" s="40">
        <v>6</v>
      </c>
      <c r="H80" s="40">
        <v>12</v>
      </c>
      <c r="I80" s="40">
        <v>32</v>
      </c>
      <c r="J80" s="40">
        <v>261</v>
      </c>
      <c r="K80" s="41">
        <v>175</v>
      </c>
      <c r="L80" s="40">
        <v>91</v>
      </c>
    </row>
    <row r="81" spans="1:12" ht="14.4" x14ac:dyDescent="0.3">
      <c r="A81" s="23"/>
      <c r="B81" s="15"/>
      <c r="C81" s="11"/>
      <c r="D81" s="6" t="s">
        <v>68</v>
      </c>
      <c r="E81" s="42" t="s">
        <v>71</v>
      </c>
      <c r="F81" s="43">
        <v>100</v>
      </c>
      <c r="G81" s="43">
        <v>4</v>
      </c>
      <c r="H81" s="43">
        <v>0</v>
      </c>
      <c r="I81" s="43">
        <v>19</v>
      </c>
      <c r="J81" s="43">
        <v>95</v>
      </c>
      <c r="K81" s="44">
        <v>431</v>
      </c>
      <c r="L81" s="43"/>
    </row>
    <row r="82" spans="1:12" ht="14.4" x14ac:dyDescent="0.3">
      <c r="A82" s="23"/>
      <c r="B82" s="15"/>
      <c r="C82" s="11"/>
      <c r="D82" s="7" t="s">
        <v>22</v>
      </c>
      <c r="E82" s="42" t="s">
        <v>53</v>
      </c>
      <c r="F82" s="43">
        <v>200</v>
      </c>
      <c r="G82" s="43">
        <v>3</v>
      </c>
      <c r="H82" s="43">
        <v>5</v>
      </c>
      <c r="I82" s="43">
        <v>25</v>
      </c>
      <c r="J82" s="43">
        <v>162</v>
      </c>
      <c r="K82" s="44">
        <v>382</v>
      </c>
      <c r="L82" s="43"/>
    </row>
    <row r="83" spans="1:12" ht="14.4" x14ac:dyDescent="0.3">
      <c r="A83" s="23"/>
      <c r="B83" s="15"/>
      <c r="C83" s="11"/>
      <c r="D83" s="7" t="s">
        <v>23</v>
      </c>
      <c r="E83" s="42" t="s">
        <v>49</v>
      </c>
      <c r="F83" s="43">
        <v>50</v>
      </c>
      <c r="G83" s="43">
        <v>8</v>
      </c>
      <c r="H83" s="43">
        <v>6</v>
      </c>
      <c r="I83" s="43">
        <v>16</v>
      </c>
      <c r="J83" s="43">
        <v>148</v>
      </c>
      <c r="K83" s="44">
        <v>3</v>
      </c>
      <c r="L83" s="43"/>
    </row>
    <row r="84" spans="1:12" ht="14.4" x14ac:dyDescent="0.3">
      <c r="A84" s="24"/>
      <c r="B84" s="17"/>
      <c r="C84" s="8"/>
      <c r="D84" s="18" t="s">
        <v>33</v>
      </c>
      <c r="E84" s="9"/>
      <c r="F84" s="19">
        <f>SUM(F80:F83)</f>
        <v>550</v>
      </c>
      <c r="G84" s="19">
        <f>SUM(G80:G83)</f>
        <v>21</v>
      </c>
      <c r="H84" s="19">
        <f>SUM(H80:H83)</f>
        <v>23</v>
      </c>
      <c r="I84" s="19">
        <f>SUM(I80:I83)</f>
        <v>92</v>
      </c>
      <c r="J84" s="19">
        <f>SUM(J80:J83)</f>
        <v>666</v>
      </c>
      <c r="K84" s="25"/>
      <c r="L84" s="19">
        <f>SUM(L80:L83)</f>
        <v>91</v>
      </c>
    </row>
    <row r="85" spans="1:12" ht="14.4" x14ac:dyDescent="0.3">
      <c r="A85" s="26">
        <f>A80</f>
        <v>2</v>
      </c>
      <c r="B85" s="13">
        <f>B80</f>
        <v>1</v>
      </c>
      <c r="C85" s="10" t="s">
        <v>25</v>
      </c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27</v>
      </c>
      <c r="E86" s="42" t="s">
        <v>73</v>
      </c>
      <c r="F86" s="43">
        <v>250</v>
      </c>
      <c r="G86" s="43">
        <v>3</v>
      </c>
      <c r="H86" s="43">
        <v>3</v>
      </c>
      <c r="I86" s="43">
        <v>20</v>
      </c>
      <c r="J86" s="43">
        <v>120</v>
      </c>
      <c r="K86" s="44">
        <v>101</v>
      </c>
      <c r="L86" s="43">
        <v>124</v>
      </c>
    </row>
    <row r="87" spans="1:12" ht="14.4" x14ac:dyDescent="0.3">
      <c r="A87" s="23"/>
      <c r="B87" s="15"/>
      <c r="C87" s="11"/>
      <c r="D87" s="7" t="s">
        <v>28</v>
      </c>
      <c r="E87" s="42" t="s">
        <v>88</v>
      </c>
      <c r="F87" s="43">
        <v>200</v>
      </c>
      <c r="G87" s="43">
        <v>25</v>
      </c>
      <c r="H87" s="43">
        <v>12</v>
      </c>
      <c r="I87" s="43">
        <v>38</v>
      </c>
      <c r="J87" s="43">
        <v>358</v>
      </c>
      <c r="K87" s="44">
        <v>220</v>
      </c>
      <c r="L87" s="43"/>
    </row>
    <row r="88" spans="1:12" ht="26.4" x14ac:dyDescent="0.3">
      <c r="A88" s="23"/>
      <c r="B88" s="15"/>
      <c r="C88" s="11"/>
      <c r="D88" s="6" t="s">
        <v>87</v>
      </c>
      <c r="E88" s="42" t="s">
        <v>78</v>
      </c>
      <c r="F88" s="43">
        <v>30</v>
      </c>
      <c r="G88" s="43">
        <v>3</v>
      </c>
      <c r="H88" s="43">
        <v>1</v>
      </c>
      <c r="I88" s="43">
        <v>18</v>
      </c>
      <c r="J88" s="43">
        <v>98</v>
      </c>
      <c r="K88" s="44">
        <v>133</v>
      </c>
      <c r="L88" s="43"/>
    </row>
    <row r="89" spans="1:12" ht="14.4" x14ac:dyDescent="0.3">
      <c r="A89" s="23"/>
      <c r="B89" s="15"/>
      <c r="C89" s="11"/>
      <c r="D89" s="7" t="s">
        <v>30</v>
      </c>
      <c r="E89" s="42" t="s">
        <v>89</v>
      </c>
      <c r="F89" s="43">
        <v>200</v>
      </c>
      <c r="G89" s="43">
        <v>0</v>
      </c>
      <c r="H89" s="43">
        <v>0</v>
      </c>
      <c r="I89" s="43">
        <v>27</v>
      </c>
      <c r="J89" s="43">
        <v>109</v>
      </c>
      <c r="K89" s="44">
        <v>630</v>
      </c>
      <c r="L89" s="43"/>
    </row>
    <row r="90" spans="1:12" ht="14.4" x14ac:dyDescent="0.3">
      <c r="A90" s="23"/>
      <c r="B90" s="15"/>
      <c r="C90" s="11"/>
      <c r="D90" s="7" t="s">
        <v>31</v>
      </c>
      <c r="E90" s="42" t="s">
        <v>41</v>
      </c>
      <c r="F90" s="43">
        <v>30</v>
      </c>
      <c r="G90" s="43">
        <v>2</v>
      </c>
      <c r="H90" s="43">
        <v>1</v>
      </c>
      <c r="I90" s="43">
        <v>16</v>
      </c>
      <c r="J90" s="43">
        <v>80</v>
      </c>
      <c r="K90" s="44" t="s">
        <v>52</v>
      </c>
      <c r="L90" s="43"/>
    </row>
    <row r="91" spans="1:12" ht="14.4" x14ac:dyDescent="0.3">
      <c r="A91" s="23"/>
      <c r="B91" s="15"/>
      <c r="C91" s="11"/>
      <c r="D91" s="7" t="s">
        <v>32</v>
      </c>
      <c r="E91" s="42" t="s">
        <v>66</v>
      </c>
      <c r="F91" s="43">
        <v>30</v>
      </c>
      <c r="G91" s="43">
        <v>2</v>
      </c>
      <c r="H91" s="43">
        <v>0</v>
      </c>
      <c r="I91" s="43">
        <v>10</v>
      </c>
      <c r="J91" s="43">
        <v>52</v>
      </c>
      <c r="K91" s="44" t="s">
        <v>52</v>
      </c>
      <c r="L91" s="43"/>
    </row>
    <row r="92" spans="1:12" ht="14.4" x14ac:dyDescent="0.3">
      <c r="A92" s="24"/>
      <c r="B92" s="17"/>
      <c r="C92" s="8"/>
      <c r="D92" s="18" t="s">
        <v>33</v>
      </c>
      <c r="E92" s="9"/>
      <c r="F92" s="19">
        <f>SUM(F85:F91)</f>
        <v>740</v>
      </c>
      <c r="G92" s="19">
        <f>SUM(G85:G91)</f>
        <v>35</v>
      </c>
      <c r="H92" s="19">
        <f>SUM(H85:H91)</f>
        <v>17</v>
      </c>
      <c r="I92" s="19">
        <f>SUM(I85:I91)</f>
        <v>129</v>
      </c>
      <c r="J92" s="19">
        <f>SUM(J85:J91)</f>
        <v>817</v>
      </c>
      <c r="K92" s="25"/>
      <c r="L92" s="19">
        <f>SUM(L85:L91)</f>
        <v>124</v>
      </c>
    </row>
    <row r="93" spans="1:12" ht="14.4" customHeight="1" thickBot="1" x14ac:dyDescent="0.3">
      <c r="A93" s="29">
        <f>A80</f>
        <v>2</v>
      </c>
      <c r="B93" s="30">
        <f>B80</f>
        <v>1</v>
      </c>
      <c r="C93" s="51" t="s">
        <v>4</v>
      </c>
      <c r="D93" s="52"/>
      <c r="E93" s="31"/>
      <c r="F93" s="32">
        <f>F84+F92</f>
        <v>1290</v>
      </c>
      <c r="G93" s="32">
        <f>G84+G92</f>
        <v>56</v>
      </c>
      <c r="H93" s="32">
        <f>H84+H92</f>
        <v>40</v>
      </c>
      <c r="I93" s="32">
        <f>I84+I92</f>
        <v>221</v>
      </c>
      <c r="J93" s="32">
        <f>J84+J92</f>
        <v>1483</v>
      </c>
      <c r="K93" s="32"/>
      <c r="L93" s="32">
        <f>L84+L92</f>
        <v>215</v>
      </c>
    </row>
    <row r="94" spans="1:12" ht="14.4" x14ac:dyDescent="0.3">
      <c r="A94" s="14">
        <v>2</v>
      </c>
      <c r="B94" s="15">
        <v>2</v>
      </c>
      <c r="C94" s="22" t="s">
        <v>20</v>
      </c>
      <c r="D94" s="5" t="s">
        <v>21</v>
      </c>
      <c r="E94" s="39" t="s">
        <v>90</v>
      </c>
      <c r="F94" s="40">
        <v>90</v>
      </c>
      <c r="G94" s="40">
        <v>19</v>
      </c>
      <c r="H94" s="40">
        <v>25</v>
      </c>
      <c r="I94" s="40">
        <v>0</v>
      </c>
      <c r="J94" s="40">
        <v>301</v>
      </c>
      <c r="K94" s="41">
        <v>293</v>
      </c>
      <c r="L94" s="40">
        <v>91</v>
      </c>
    </row>
    <row r="95" spans="1:12" ht="14.4" x14ac:dyDescent="0.3">
      <c r="A95" s="14"/>
      <c r="B95" s="15"/>
      <c r="C95" s="11"/>
      <c r="D95" s="7" t="s">
        <v>28</v>
      </c>
      <c r="E95" s="42" t="s">
        <v>47</v>
      </c>
      <c r="F95" s="43">
        <v>150</v>
      </c>
      <c r="G95" s="43">
        <v>6</v>
      </c>
      <c r="H95" s="43">
        <v>5</v>
      </c>
      <c r="I95" s="43">
        <v>36</v>
      </c>
      <c r="J95" s="43">
        <v>211</v>
      </c>
      <c r="K95" s="44">
        <v>309</v>
      </c>
      <c r="L95" s="43"/>
    </row>
    <row r="96" spans="1:12" ht="14.4" x14ac:dyDescent="0.3">
      <c r="A96" s="14"/>
      <c r="B96" s="15"/>
      <c r="C96" s="11"/>
      <c r="D96" s="7" t="s">
        <v>22</v>
      </c>
      <c r="E96" s="42" t="s">
        <v>44</v>
      </c>
      <c r="F96" s="43">
        <v>200</v>
      </c>
      <c r="G96" s="43">
        <v>0</v>
      </c>
      <c r="H96" s="43">
        <v>0</v>
      </c>
      <c r="I96" s="43">
        <v>14</v>
      </c>
      <c r="J96" s="43">
        <v>57</v>
      </c>
      <c r="K96" s="44">
        <v>376</v>
      </c>
      <c r="L96" s="43"/>
    </row>
    <row r="97" spans="1:12" ht="14.4" x14ac:dyDescent="0.3">
      <c r="A97" s="14"/>
      <c r="B97" s="15"/>
      <c r="C97" s="11"/>
      <c r="D97" s="7" t="s">
        <v>23</v>
      </c>
      <c r="E97" s="42" t="s">
        <v>80</v>
      </c>
      <c r="F97" s="43">
        <v>30</v>
      </c>
      <c r="G97" s="43">
        <v>2</v>
      </c>
      <c r="H97" s="43">
        <v>1</v>
      </c>
      <c r="I97" s="43">
        <v>15</v>
      </c>
      <c r="J97" s="43">
        <v>79</v>
      </c>
      <c r="K97" s="44" t="s">
        <v>52</v>
      </c>
      <c r="L97" s="43"/>
    </row>
    <row r="98" spans="1:12" ht="26.4" x14ac:dyDescent="0.3">
      <c r="A98" s="14"/>
      <c r="B98" s="15"/>
      <c r="C98" s="11"/>
      <c r="D98" s="7" t="s">
        <v>61</v>
      </c>
      <c r="E98" s="42" t="s">
        <v>78</v>
      </c>
      <c r="F98" s="43">
        <v>30</v>
      </c>
      <c r="G98" s="43">
        <v>3</v>
      </c>
      <c r="H98" s="43">
        <v>1</v>
      </c>
      <c r="I98" s="43">
        <v>18</v>
      </c>
      <c r="J98" s="43">
        <v>98</v>
      </c>
      <c r="K98" s="44">
        <v>133</v>
      </c>
      <c r="L98" s="43"/>
    </row>
    <row r="99" spans="1:12" ht="14.4" x14ac:dyDescent="0.3">
      <c r="A99" s="16"/>
      <c r="B99" s="17"/>
      <c r="C99" s="8"/>
      <c r="D99" s="18" t="s">
        <v>33</v>
      </c>
      <c r="E99" s="9"/>
      <c r="F99" s="19">
        <f>SUM(F94:F98)</f>
        <v>500</v>
      </c>
      <c r="G99" s="19">
        <f>SUM(G94:G98)</f>
        <v>30</v>
      </c>
      <c r="H99" s="19">
        <f>SUM(H94:H98)</f>
        <v>32</v>
      </c>
      <c r="I99" s="19">
        <f>SUM(I94:I98)</f>
        <v>83</v>
      </c>
      <c r="J99" s="19">
        <f>SUM(J94:J98)</f>
        <v>746</v>
      </c>
      <c r="K99" s="25"/>
      <c r="L99" s="19">
        <f>SUM(L94:L98)</f>
        <v>91</v>
      </c>
    </row>
    <row r="100" spans="1:12" ht="14.4" x14ac:dyDescent="0.3">
      <c r="A100" s="13">
        <f>A94</f>
        <v>2</v>
      </c>
      <c r="B100" s="13">
        <f>B94</f>
        <v>2</v>
      </c>
      <c r="C100" s="10" t="s">
        <v>25</v>
      </c>
      <c r="D100" s="7"/>
      <c r="E100" s="42"/>
      <c r="F100" s="43"/>
      <c r="G100" s="43"/>
      <c r="H100" s="43"/>
      <c r="I100" s="43"/>
      <c r="J100" s="43"/>
      <c r="K100" s="44"/>
      <c r="L100" s="43"/>
    </row>
    <row r="101" spans="1:12" ht="14.4" x14ac:dyDescent="0.3">
      <c r="A101" s="14"/>
      <c r="B101" s="15"/>
      <c r="C101" s="11"/>
      <c r="D101" s="7" t="s">
        <v>27</v>
      </c>
      <c r="E101" s="42" t="s">
        <v>85</v>
      </c>
      <c r="F101" s="43">
        <v>250</v>
      </c>
      <c r="G101" s="43">
        <v>6</v>
      </c>
      <c r="H101" s="43">
        <v>5</v>
      </c>
      <c r="I101" s="43">
        <v>9</v>
      </c>
      <c r="J101" s="43">
        <v>136</v>
      </c>
      <c r="K101" s="44">
        <v>88</v>
      </c>
      <c r="L101" s="43">
        <v>124</v>
      </c>
    </row>
    <row r="102" spans="1:12" ht="14.4" x14ac:dyDescent="0.3">
      <c r="A102" s="14"/>
      <c r="B102" s="15"/>
      <c r="C102" s="11"/>
      <c r="D102" s="7" t="s">
        <v>28</v>
      </c>
      <c r="E102" s="42" t="s">
        <v>64</v>
      </c>
      <c r="F102" s="43">
        <v>90</v>
      </c>
      <c r="G102" s="43">
        <v>22</v>
      </c>
      <c r="H102" s="43">
        <v>15</v>
      </c>
      <c r="I102" s="43">
        <v>9</v>
      </c>
      <c r="J102" s="43">
        <v>264</v>
      </c>
      <c r="K102" s="44">
        <v>496</v>
      </c>
      <c r="L102" s="43"/>
    </row>
    <row r="103" spans="1:12" ht="14.4" x14ac:dyDescent="0.3">
      <c r="A103" s="14"/>
      <c r="B103" s="15"/>
      <c r="C103" s="11"/>
      <c r="D103" s="7" t="s">
        <v>29</v>
      </c>
      <c r="E103" s="42" t="s">
        <v>45</v>
      </c>
      <c r="F103" s="43">
        <v>200</v>
      </c>
      <c r="G103" s="43">
        <v>4</v>
      </c>
      <c r="H103" s="43">
        <v>13</v>
      </c>
      <c r="I103" s="43">
        <v>29</v>
      </c>
      <c r="J103" s="43">
        <v>246</v>
      </c>
      <c r="K103" s="44">
        <v>128</v>
      </c>
      <c r="L103" s="43"/>
    </row>
    <row r="104" spans="1:12" ht="14.4" x14ac:dyDescent="0.3">
      <c r="A104" s="14"/>
      <c r="B104" s="15"/>
      <c r="C104" s="11"/>
      <c r="D104" s="7" t="s">
        <v>30</v>
      </c>
      <c r="E104" s="42" t="s">
        <v>60</v>
      </c>
      <c r="F104" s="43">
        <v>200</v>
      </c>
      <c r="G104" s="43">
        <v>0</v>
      </c>
      <c r="H104" s="43">
        <v>0</v>
      </c>
      <c r="I104" s="43">
        <v>28</v>
      </c>
      <c r="J104" s="43">
        <v>115</v>
      </c>
      <c r="K104" s="44">
        <v>342</v>
      </c>
      <c r="L104" s="43"/>
    </row>
    <row r="105" spans="1:12" ht="14.4" x14ac:dyDescent="0.3">
      <c r="A105" s="14"/>
      <c r="B105" s="15"/>
      <c r="C105" s="11"/>
      <c r="D105" s="7" t="s">
        <v>31</v>
      </c>
      <c r="E105" s="42" t="s">
        <v>41</v>
      </c>
      <c r="F105" s="43">
        <v>30</v>
      </c>
      <c r="G105" s="43">
        <v>2</v>
      </c>
      <c r="H105" s="43">
        <v>1</v>
      </c>
      <c r="I105" s="43">
        <v>16</v>
      </c>
      <c r="J105" s="43">
        <v>80</v>
      </c>
      <c r="K105" s="44" t="s">
        <v>52</v>
      </c>
      <c r="L105" s="43"/>
    </row>
    <row r="106" spans="1:12" ht="14.4" x14ac:dyDescent="0.3">
      <c r="A106" s="14"/>
      <c r="B106" s="15"/>
      <c r="C106" s="11"/>
      <c r="D106" s="7" t="s">
        <v>32</v>
      </c>
      <c r="E106" s="42" t="s">
        <v>66</v>
      </c>
      <c r="F106" s="43">
        <v>30</v>
      </c>
      <c r="G106" s="43">
        <v>2</v>
      </c>
      <c r="H106" s="43">
        <v>0</v>
      </c>
      <c r="I106" s="43">
        <v>10</v>
      </c>
      <c r="J106" s="43">
        <v>52</v>
      </c>
      <c r="K106" s="44" t="s">
        <v>52</v>
      </c>
      <c r="L106" s="43"/>
    </row>
    <row r="107" spans="1:12" ht="14.4" x14ac:dyDescent="0.3">
      <c r="A107" s="14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16"/>
      <c r="B108" s="17"/>
      <c r="C108" s="8"/>
      <c r="D108" s="18" t="s">
        <v>33</v>
      </c>
      <c r="E108" s="9"/>
      <c r="F108" s="19">
        <f>SUM(F100:F107)</f>
        <v>800</v>
      </c>
      <c r="G108" s="19">
        <f>SUM(G100:G107)</f>
        <v>36</v>
      </c>
      <c r="H108" s="19">
        <f>SUM(H100:H107)</f>
        <v>34</v>
      </c>
      <c r="I108" s="19">
        <f>SUM(I100:I107)</f>
        <v>101</v>
      </c>
      <c r="J108" s="19">
        <f>SUM(J100:J107)</f>
        <v>893</v>
      </c>
      <c r="K108" s="25"/>
      <c r="L108" s="19">
        <f>SUM(L100:L107)</f>
        <v>124</v>
      </c>
    </row>
    <row r="109" spans="1:12" ht="15" customHeight="1" thickBot="1" x14ac:dyDescent="0.3">
      <c r="A109" s="33">
        <f>A94</f>
        <v>2</v>
      </c>
      <c r="B109" s="33">
        <f>B94</f>
        <v>2</v>
      </c>
      <c r="C109" s="51" t="s">
        <v>4</v>
      </c>
      <c r="D109" s="52"/>
      <c r="E109" s="31"/>
      <c r="F109" s="32">
        <f>F99+F108</f>
        <v>1300</v>
      </c>
      <c r="G109" s="32">
        <f>G99+G108</f>
        <v>66</v>
      </c>
      <c r="H109" s="32">
        <f>H99+H108</f>
        <v>66</v>
      </c>
      <c r="I109" s="32">
        <f>I99+I108</f>
        <v>184</v>
      </c>
      <c r="J109" s="32">
        <f>J99+J108</f>
        <v>1639</v>
      </c>
      <c r="K109" s="32"/>
      <c r="L109" s="32">
        <f>L99+L108</f>
        <v>215</v>
      </c>
    </row>
    <row r="110" spans="1:12" ht="14.4" x14ac:dyDescent="0.3">
      <c r="A110" s="20">
        <v>2</v>
      </c>
      <c r="B110" s="21">
        <v>3</v>
      </c>
      <c r="C110" s="22" t="s">
        <v>20</v>
      </c>
      <c r="D110" s="5" t="s">
        <v>21</v>
      </c>
      <c r="E110" s="42" t="s">
        <v>91</v>
      </c>
      <c r="F110" s="43">
        <v>150</v>
      </c>
      <c r="G110" s="43">
        <v>14</v>
      </c>
      <c r="H110" s="43">
        <v>17</v>
      </c>
      <c r="I110" s="43">
        <v>3</v>
      </c>
      <c r="J110" s="43">
        <v>217</v>
      </c>
      <c r="K110" s="44">
        <v>210</v>
      </c>
      <c r="L110" s="40">
        <v>91</v>
      </c>
    </row>
    <row r="111" spans="1:12" ht="14.4" x14ac:dyDescent="0.3">
      <c r="A111" s="23"/>
      <c r="B111" s="15"/>
      <c r="C111" s="11"/>
      <c r="D111" s="7" t="s">
        <v>61</v>
      </c>
      <c r="E111" s="42" t="s">
        <v>92</v>
      </c>
      <c r="F111" s="43">
        <v>30</v>
      </c>
      <c r="G111" s="43">
        <v>1</v>
      </c>
      <c r="H111" s="43">
        <v>0</v>
      </c>
      <c r="I111" s="43">
        <v>2</v>
      </c>
      <c r="J111" s="43">
        <v>12</v>
      </c>
      <c r="K111" s="44">
        <v>131</v>
      </c>
      <c r="L111" s="43"/>
    </row>
    <row r="112" spans="1:12" ht="14.4" x14ac:dyDescent="0.3">
      <c r="A112" s="23"/>
      <c r="B112" s="15"/>
      <c r="C112" s="11"/>
      <c r="D112" s="7" t="s">
        <v>22</v>
      </c>
      <c r="E112" s="42" t="s">
        <v>48</v>
      </c>
      <c r="F112" s="43">
        <v>200</v>
      </c>
      <c r="G112" s="43">
        <v>0</v>
      </c>
      <c r="H112" s="43">
        <v>0</v>
      </c>
      <c r="I112" s="43">
        <v>15</v>
      </c>
      <c r="J112" s="43">
        <v>66</v>
      </c>
      <c r="K112" s="44">
        <v>398</v>
      </c>
      <c r="L112" s="43"/>
    </row>
    <row r="113" spans="1:12" ht="15.75" customHeight="1" x14ac:dyDescent="0.3">
      <c r="A113" s="23"/>
      <c r="B113" s="15"/>
      <c r="C113" s="11"/>
      <c r="D113" s="7" t="s">
        <v>23</v>
      </c>
      <c r="E113" s="42" t="s">
        <v>80</v>
      </c>
      <c r="F113" s="43">
        <v>30</v>
      </c>
      <c r="G113" s="43">
        <v>2</v>
      </c>
      <c r="H113" s="43">
        <v>1</v>
      </c>
      <c r="I113" s="43">
        <v>15</v>
      </c>
      <c r="J113" s="43">
        <v>79</v>
      </c>
      <c r="K113" s="44" t="s">
        <v>52</v>
      </c>
      <c r="L113" s="43"/>
    </row>
    <row r="114" spans="1:12" ht="14.4" x14ac:dyDescent="0.3">
      <c r="A114" s="23"/>
      <c r="B114" s="15"/>
      <c r="C114" s="11"/>
      <c r="D114" s="7" t="s">
        <v>24</v>
      </c>
      <c r="E114" s="42" t="s">
        <v>55</v>
      </c>
      <c r="F114" s="43">
        <v>120</v>
      </c>
      <c r="G114" s="43">
        <v>0</v>
      </c>
      <c r="H114" s="43">
        <v>0</v>
      </c>
      <c r="I114" s="43">
        <v>1</v>
      </c>
      <c r="J114" s="43">
        <v>5</v>
      </c>
      <c r="K114" s="44">
        <v>500</v>
      </c>
      <c r="L114" s="43"/>
    </row>
    <row r="115" spans="1:12" ht="14.4" x14ac:dyDescent="0.3">
      <c r="A115" s="24"/>
      <c r="B115" s="17"/>
      <c r="C115" s="8"/>
      <c r="D115" s="18" t="s">
        <v>33</v>
      </c>
      <c r="E115" s="9"/>
      <c r="F115" s="19">
        <f>SUM(F110:F114)</f>
        <v>530</v>
      </c>
      <c r="G115" s="19">
        <f>SUM(G110:G114)</f>
        <v>17</v>
      </c>
      <c r="H115" s="19">
        <f>SUM(H110:H114)</f>
        <v>18</v>
      </c>
      <c r="I115" s="19">
        <f>SUM(I110:I114)</f>
        <v>36</v>
      </c>
      <c r="J115" s="19">
        <f>SUM(J110:J114)</f>
        <v>379</v>
      </c>
      <c r="K115" s="25"/>
      <c r="L115" s="19">
        <f>SUM(L110:L114)</f>
        <v>91</v>
      </c>
    </row>
    <row r="116" spans="1:12" ht="14.4" x14ac:dyDescent="0.3">
      <c r="A116" s="26">
        <f>A110</f>
        <v>2</v>
      </c>
      <c r="B116" s="13">
        <f>B110</f>
        <v>3</v>
      </c>
      <c r="C116" s="10" t="s">
        <v>25</v>
      </c>
      <c r="D116" s="7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7" t="s">
        <v>27</v>
      </c>
      <c r="E117" s="42" t="s">
        <v>59</v>
      </c>
      <c r="F117" s="43">
        <v>250</v>
      </c>
      <c r="G117" s="43">
        <v>5</v>
      </c>
      <c r="H117" s="43">
        <v>12</v>
      </c>
      <c r="I117" s="43">
        <v>23</v>
      </c>
      <c r="J117" s="43">
        <v>192</v>
      </c>
      <c r="K117" s="44">
        <v>96</v>
      </c>
      <c r="L117" s="43">
        <v>124</v>
      </c>
    </row>
    <row r="118" spans="1:12" ht="14.4" x14ac:dyDescent="0.3">
      <c r="A118" s="23"/>
      <c r="B118" s="15"/>
      <c r="C118" s="11"/>
      <c r="D118" s="7" t="s">
        <v>29</v>
      </c>
      <c r="E118" s="42" t="s">
        <v>47</v>
      </c>
      <c r="F118" s="43">
        <v>200</v>
      </c>
      <c r="G118" s="43">
        <v>8</v>
      </c>
      <c r="H118" s="43">
        <v>7</v>
      </c>
      <c r="I118" s="43">
        <v>48</v>
      </c>
      <c r="J118" s="43">
        <v>282</v>
      </c>
      <c r="K118" s="44">
        <v>309</v>
      </c>
      <c r="L118" s="43"/>
    </row>
    <row r="119" spans="1:12" ht="14.4" x14ac:dyDescent="0.3">
      <c r="A119" s="23"/>
      <c r="B119" s="15"/>
      <c r="C119" s="11"/>
      <c r="D119" s="6" t="s">
        <v>28</v>
      </c>
      <c r="E119" s="42" t="s">
        <v>57</v>
      </c>
      <c r="F119" s="43">
        <v>90</v>
      </c>
      <c r="G119" s="43">
        <v>9</v>
      </c>
      <c r="H119" s="43">
        <v>20</v>
      </c>
      <c r="I119" s="43">
        <v>3</v>
      </c>
      <c r="J119" s="43">
        <v>294</v>
      </c>
      <c r="K119" s="44">
        <v>260</v>
      </c>
      <c r="L119" s="43"/>
    </row>
    <row r="120" spans="1:12" ht="14.4" x14ac:dyDescent="0.3">
      <c r="A120" s="23"/>
      <c r="B120" s="15"/>
      <c r="C120" s="11"/>
      <c r="D120" s="7" t="s">
        <v>30</v>
      </c>
      <c r="E120" s="42" t="s">
        <v>93</v>
      </c>
      <c r="F120" s="43">
        <v>200</v>
      </c>
      <c r="G120" s="43">
        <v>0</v>
      </c>
      <c r="H120" s="43">
        <v>0</v>
      </c>
      <c r="I120" s="43">
        <v>22</v>
      </c>
      <c r="J120" s="43">
        <v>93</v>
      </c>
      <c r="K120" s="44">
        <v>841.02</v>
      </c>
      <c r="L120" s="43"/>
    </row>
    <row r="121" spans="1:12" ht="14.4" x14ac:dyDescent="0.3">
      <c r="A121" s="23"/>
      <c r="B121" s="15"/>
      <c r="C121" s="11"/>
      <c r="D121" s="7" t="s">
        <v>31</v>
      </c>
      <c r="E121" s="42" t="s">
        <v>41</v>
      </c>
      <c r="F121" s="43">
        <v>30</v>
      </c>
      <c r="G121" s="43">
        <v>2</v>
      </c>
      <c r="H121" s="43">
        <v>1</v>
      </c>
      <c r="I121" s="43">
        <v>16</v>
      </c>
      <c r="J121" s="43">
        <v>80</v>
      </c>
      <c r="K121" s="44" t="s">
        <v>52</v>
      </c>
      <c r="L121" s="43"/>
    </row>
    <row r="122" spans="1:12" ht="14.4" x14ac:dyDescent="0.3">
      <c r="A122" s="23"/>
      <c r="B122" s="15"/>
      <c r="C122" s="11"/>
      <c r="D122" s="7" t="s">
        <v>32</v>
      </c>
      <c r="E122" s="42" t="s">
        <v>66</v>
      </c>
      <c r="F122" s="43">
        <v>30</v>
      </c>
      <c r="G122" s="43">
        <v>2</v>
      </c>
      <c r="H122" s="43">
        <v>0</v>
      </c>
      <c r="I122" s="43">
        <v>10</v>
      </c>
      <c r="J122" s="43">
        <v>52</v>
      </c>
      <c r="K122" s="44" t="s">
        <v>52</v>
      </c>
      <c r="L122" s="43"/>
    </row>
    <row r="123" spans="1:12" ht="14.4" x14ac:dyDescent="0.3">
      <c r="A123" s="24"/>
      <c r="B123" s="17"/>
      <c r="C123" s="8"/>
      <c r="D123" s="18" t="s">
        <v>33</v>
      </c>
      <c r="E123" s="9"/>
      <c r="F123" s="19">
        <f>SUM(F116:F122)</f>
        <v>800</v>
      </c>
      <c r="G123" s="19">
        <f>SUM(G116:G122)</f>
        <v>26</v>
      </c>
      <c r="H123" s="19">
        <f>SUM(H116:H122)</f>
        <v>40</v>
      </c>
      <c r="I123" s="19">
        <f>SUM(I116:I122)</f>
        <v>122</v>
      </c>
      <c r="J123" s="19">
        <f>SUM(J116:J122)</f>
        <v>993</v>
      </c>
      <c r="K123" s="25"/>
      <c r="L123" s="19">
        <f>SUM(L116:L122)</f>
        <v>124</v>
      </c>
    </row>
    <row r="124" spans="1:12" ht="15" customHeight="1" thickBot="1" x14ac:dyDescent="0.3">
      <c r="A124" s="29">
        <f>A110</f>
        <v>2</v>
      </c>
      <c r="B124" s="30">
        <f>B110</f>
        <v>3</v>
      </c>
      <c r="C124" s="51" t="s">
        <v>4</v>
      </c>
      <c r="D124" s="52"/>
      <c r="E124" s="31"/>
      <c r="F124" s="32">
        <f>F115+F123</f>
        <v>1330</v>
      </c>
      <c r="G124" s="32">
        <f>G115+G123</f>
        <v>43</v>
      </c>
      <c r="H124" s="32">
        <f>H115+H123</f>
        <v>58</v>
      </c>
      <c r="I124" s="32">
        <f>I115+I123</f>
        <v>158</v>
      </c>
      <c r="J124" s="32">
        <f>J115+J123</f>
        <v>1372</v>
      </c>
      <c r="K124" s="32"/>
      <c r="L124" s="32">
        <f>L115+L123</f>
        <v>215</v>
      </c>
    </row>
    <row r="125" spans="1:12" ht="14.4" x14ac:dyDescent="0.3">
      <c r="A125" s="20">
        <v>2</v>
      </c>
      <c r="B125" s="21">
        <v>4</v>
      </c>
      <c r="C125" s="22" t="s">
        <v>20</v>
      </c>
      <c r="D125" s="5" t="s">
        <v>21</v>
      </c>
      <c r="E125" s="42" t="s">
        <v>94</v>
      </c>
      <c r="F125" s="43">
        <v>90</v>
      </c>
      <c r="G125" s="43">
        <v>12</v>
      </c>
      <c r="H125" s="43">
        <v>12</v>
      </c>
      <c r="I125" s="43">
        <v>13</v>
      </c>
      <c r="J125" s="43">
        <v>201</v>
      </c>
      <c r="K125" s="44">
        <v>215</v>
      </c>
      <c r="L125" s="40">
        <v>91</v>
      </c>
    </row>
    <row r="126" spans="1:12" ht="14.4" x14ac:dyDescent="0.3">
      <c r="A126" s="23"/>
      <c r="B126" s="15"/>
      <c r="C126" s="11"/>
      <c r="D126" s="6" t="s">
        <v>29</v>
      </c>
      <c r="E126" s="42" t="s">
        <v>42</v>
      </c>
      <c r="F126" s="43">
        <v>150</v>
      </c>
      <c r="G126" s="43">
        <v>4</v>
      </c>
      <c r="H126" s="43">
        <v>6</v>
      </c>
      <c r="I126" s="43">
        <v>40</v>
      </c>
      <c r="J126" s="43">
        <v>231</v>
      </c>
      <c r="K126" s="44">
        <v>304</v>
      </c>
      <c r="L126" s="43"/>
    </row>
    <row r="127" spans="1:12" ht="14.4" x14ac:dyDescent="0.3">
      <c r="A127" s="23"/>
      <c r="B127" s="15"/>
      <c r="C127" s="11"/>
      <c r="D127" s="7" t="s">
        <v>22</v>
      </c>
      <c r="E127" s="42" t="s">
        <v>70</v>
      </c>
      <c r="F127" s="43">
        <v>200</v>
      </c>
      <c r="G127" s="43">
        <v>4</v>
      </c>
      <c r="H127" s="43">
        <v>4</v>
      </c>
      <c r="I127" s="43">
        <v>25</v>
      </c>
      <c r="J127" s="43">
        <v>150</v>
      </c>
      <c r="K127" s="44">
        <v>395</v>
      </c>
      <c r="L127" s="43"/>
    </row>
    <row r="128" spans="1:12" ht="14.4" x14ac:dyDescent="0.3">
      <c r="A128" s="23"/>
      <c r="B128" s="15"/>
      <c r="C128" s="11"/>
      <c r="D128" s="7" t="s">
        <v>23</v>
      </c>
      <c r="E128" s="42" t="s">
        <v>80</v>
      </c>
      <c r="F128" s="43">
        <v>30</v>
      </c>
      <c r="G128" s="43">
        <v>2</v>
      </c>
      <c r="H128" s="43">
        <v>1</v>
      </c>
      <c r="I128" s="43">
        <v>15</v>
      </c>
      <c r="J128" s="43">
        <v>79</v>
      </c>
      <c r="K128" s="44" t="s">
        <v>52</v>
      </c>
      <c r="L128" s="43"/>
    </row>
    <row r="129" spans="1:12" ht="14.4" x14ac:dyDescent="0.3">
      <c r="A129" s="23"/>
      <c r="B129" s="15"/>
      <c r="C129" s="11"/>
      <c r="D129" s="7" t="s">
        <v>54</v>
      </c>
      <c r="E129" s="42" t="s">
        <v>67</v>
      </c>
      <c r="F129" s="43">
        <v>30</v>
      </c>
      <c r="G129" s="43">
        <v>6</v>
      </c>
      <c r="H129" s="43">
        <v>1</v>
      </c>
      <c r="I129" s="43">
        <v>36</v>
      </c>
      <c r="J129" s="43">
        <v>179</v>
      </c>
      <c r="K129" s="44">
        <v>475.01</v>
      </c>
      <c r="L129" s="43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SUM(F125:F129)</f>
        <v>500</v>
      </c>
      <c r="G130" s="19">
        <f>SUM(G125:G129)</f>
        <v>28</v>
      </c>
      <c r="H130" s="19">
        <f>SUM(H125:H129)</f>
        <v>24</v>
      </c>
      <c r="I130" s="19">
        <f>SUM(I125:I129)</f>
        <v>129</v>
      </c>
      <c r="J130" s="19">
        <f>SUM(J125:J129)</f>
        <v>840</v>
      </c>
      <c r="K130" s="25"/>
      <c r="L130" s="19">
        <f>SUM(L125:L129)</f>
        <v>91</v>
      </c>
    </row>
    <row r="131" spans="1:12" ht="14.4" x14ac:dyDescent="0.3">
      <c r="A131" s="26">
        <f>A125</f>
        <v>2</v>
      </c>
      <c r="B131" s="13">
        <f>B125</f>
        <v>4</v>
      </c>
      <c r="C131" s="10" t="s">
        <v>25</v>
      </c>
      <c r="D131" s="7" t="s">
        <v>24</v>
      </c>
      <c r="E131" s="42" t="s">
        <v>55</v>
      </c>
      <c r="F131" s="43">
        <v>120</v>
      </c>
      <c r="G131" s="43">
        <v>0</v>
      </c>
      <c r="H131" s="43">
        <v>0</v>
      </c>
      <c r="I131" s="43">
        <v>1</v>
      </c>
      <c r="J131" s="43">
        <v>5</v>
      </c>
      <c r="K131" s="44">
        <v>500</v>
      </c>
      <c r="L131" s="43">
        <v>124</v>
      </c>
    </row>
    <row r="132" spans="1:12" ht="14.4" x14ac:dyDescent="0.3">
      <c r="A132" s="23"/>
      <c r="B132" s="15"/>
      <c r="C132" s="11"/>
      <c r="D132" s="7" t="s">
        <v>27</v>
      </c>
      <c r="E132" s="42" t="s">
        <v>95</v>
      </c>
      <c r="F132" s="43">
        <v>250</v>
      </c>
      <c r="G132" s="43">
        <v>8</v>
      </c>
      <c r="H132" s="43">
        <v>8</v>
      </c>
      <c r="I132" s="43">
        <v>17</v>
      </c>
      <c r="J132" s="43">
        <v>164</v>
      </c>
      <c r="K132" s="44">
        <v>112</v>
      </c>
      <c r="L132" s="43"/>
    </row>
    <row r="133" spans="1:12" ht="14.4" x14ac:dyDescent="0.3">
      <c r="A133" s="23"/>
      <c r="B133" s="15"/>
      <c r="C133" s="11"/>
      <c r="D133" s="7" t="s">
        <v>28</v>
      </c>
      <c r="E133" s="42" t="s">
        <v>96</v>
      </c>
      <c r="F133" s="43">
        <v>150</v>
      </c>
      <c r="G133" s="43">
        <v>22</v>
      </c>
      <c r="H133" s="43">
        <v>16</v>
      </c>
      <c r="I133" s="43">
        <v>36</v>
      </c>
      <c r="J133" s="43">
        <v>381</v>
      </c>
      <c r="K133" s="44">
        <v>223</v>
      </c>
      <c r="L133" s="43"/>
    </row>
    <row r="134" spans="1:12" ht="14.4" x14ac:dyDescent="0.3">
      <c r="A134" s="23"/>
      <c r="B134" s="15"/>
      <c r="C134" s="11"/>
      <c r="D134" s="7" t="s">
        <v>30</v>
      </c>
      <c r="E134" s="42" t="s">
        <v>89</v>
      </c>
      <c r="F134" s="43">
        <v>200</v>
      </c>
      <c r="G134" s="43">
        <v>0</v>
      </c>
      <c r="H134" s="43">
        <v>0</v>
      </c>
      <c r="I134" s="43">
        <v>27</v>
      </c>
      <c r="J134" s="43">
        <v>109</v>
      </c>
      <c r="K134" s="44">
        <v>630</v>
      </c>
      <c r="L134" s="43"/>
    </row>
    <row r="135" spans="1:12" ht="14.4" x14ac:dyDescent="0.3">
      <c r="A135" s="23"/>
      <c r="B135" s="15"/>
      <c r="C135" s="11"/>
      <c r="D135" s="7" t="s">
        <v>31</v>
      </c>
      <c r="E135" s="42" t="s">
        <v>41</v>
      </c>
      <c r="F135" s="43">
        <v>30</v>
      </c>
      <c r="G135" s="43">
        <v>2</v>
      </c>
      <c r="H135" s="43">
        <v>1</v>
      </c>
      <c r="I135" s="43">
        <v>16</v>
      </c>
      <c r="J135" s="43">
        <v>80</v>
      </c>
      <c r="K135" s="44" t="s">
        <v>52</v>
      </c>
      <c r="L135" s="43"/>
    </row>
    <row r="136" spans="1:12" ht="14.4" x14ac:dyDescent="0.3">
      <c r="A136" s="23"/>
      <c r="B136" s="15"/>
      <c r="C136" s="11"/>
      <c r="D136" s="7" t="s">
        <v>32</v>
      </c>
      <c r="E136" s="42" t="s">
        <v>66</v>
      </c>
      <c r="F136" s="43">
        <v>30</v>
      </c>
      <c r="G136" s="43">
        <v>2</v>
      </c>
      <c r="H136" s="43">
        <v>0</v>
      </c>
      <c r="I136" s="43">
        <v>10</v>
      </c>
      <c r="J136" s="43">
        <v>52</v>
      </c>
      <c r="K136" s="44" t="s">
        <v>52</v>
      </c>
      <c r="L136" s="43"/>
    </row>
    <row r="137" spans="1:12" ht="14.4" x14ac:dyDescent="0.3">
      <c r="A137" s="24"/>
      <c r="B137" s="17"/>
      <c r="C137" s="8"/>
      <c r="D137" s="18" t="s">
        <v>33</v>
      </c>
      <c r="E137" s="9"/>
      <c r="F137" s="19">
        <f>SUM(F131:F136)</f>
        <v>780</v>
      </c>
      <c r="G137" s="19">
        <f>SUM(G131:G136)</f>
        <v>34</v>
      </c>
      <c r="H137" s="19">
        <f>SUM(H131:H136)</f>
        <v>25</v>
      </c>
      <c r="I137" s="19">
        <f>SUM(I131:I136)</f>
        <v>107</v>
      </c>
      <c r="J137" s="19">
        <f>SUM(J131:J136)</f>
        <v>791</v>
      </c>
      <c r="K137" s="25"/>
      <c r="L137" s="19">
        <f>SUM(L131:L136)</f>
        <v>124</v>
      </c>
    </row>
    <row r="138" spans="1:12" ht="15" customHeight="1" thickBot="1" x14ac:dyDescent="0.3">
      <c r="A138" s="29">
        <f>A125</f>
        <v>2</v>
      </c>
      <c r="B138" s="30">
        <f>B125</f>
        <v>4</v>
      </c>
      <c r="C138" s="51" t="s">
        <v>4</v>
      </c>
      <c r="D138" s="52"/>
      <c r="E138" s="31"/>
      <c r="F138" s="32">
        <f>F130+F137</f>
        <v>1280</v>
      </c>
      <c r="G138" s="32">
        <f>G130+G137</f>
        <v>62</v>
      </c>
      <c r="H138" s="32">
        <f>H130+H137</f>
        <v>49</v>
      </c>
      <c r="I138" s="32">
        <f>I130+I137</f>
        <v>236</v>
      </c>
      <c r="J138" s="32">
        <f>J130+J137</f>
        <v>1631</v>
      </c>
      <c r="K138" s="32"/>
      <c r="L138" s="32">
        <f>L130+L137</f>
        <v>215</v>
      </c>
    </row>
    <row r="139" spans="1:12" ht="14.4" x14ac:dyDescent="0.3">
      <c r="A139" s="20">
        <v>2</v>
      </c>
      <c r="B139" s="21">
        <v>5</v>
      </c>
      <c r="C139" s="22" t="s">
        <v>20</v>
      </c>
      <c r="D139" s="5" t="s">
        <v>21</v>
      </c>
      <c r="E139" s="42" t="s">
        <v>97</v>
      </c>
      <c r="F139" s="43">
        <v>150</v>
      </c>
      <c r="G139" s="43">
        <v>8</v>
      </c>
      <c r="H139" s="43">
        <v>14</v>
      </c>
      <c r="I139" s="43">
        <v>41</v>
      </c>
      <c r="J139" s="43">
        <v>319</v>
      </c>
      <c r="K139" s="44">
        <v>500</v>
      </c>
      <c r="L139" s="40">
        <v>91</v>
      </c>
    </row>
    <row r="140" spans="1:12" ht="14.4" x14ac:dyDescent="0.3">
      <c r="A140" s="23"/>
      <c r="B140" s="15"/>
      <c r="C140" s="11"/>
      <c r="D140" s="6" t="s">
        <v>68</v>
      </c>
      <c r="E140" s="42" t="s">
        <v>71</v>
      </c>
      <c r="F140" s="43">
        <v>100</v>
      </c>
      <c r="G140" s="43">
        <v>4</v>
      </c>
      <c r="H140" s="43">
        <v>0</v>
      </c>
      <c r="I140" s="43">
        <v>19</v>
      </c>
      <c r="J140" s="43">
        <v>95</v>
      </c>
      <c r="K140" s="44">
        <v>431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</v>
      </c>
      <c r="H141" s="43">
        <v>0</v>
      </c>
      <c r="I141" s="43">
        <v>14</v>
      </c>
      <c r="J141" s="43">
        <v>57</v>
      </c>
      <c r="K141" s="44">
        <v>376</v>
      </c>
      <c r="L141" s="43"/>
    </row>
    <row r="142" spans="1:12" ht="14.4" x14ac:dyDescent="0.3">
      <c r="A142" s="23"/>
      <c r="B142" s="15"/>
      <c r="C142" s="11"/>
      <c r="D142" s="7" t="s">
        <v>23</v>
      </c>
      <c r="E142" s="42" t="s">
        <v>49</v>
      </c>
      <c r="F142" s="43">
        <v>50</v>
      </c>
      <c r="G142" s="43">
        <v>8</v>
      </c>
      <c r="H142" s="43">
        <v>6</v>
      </c>
      <c r="I142" s="43">
        <v>16</v>
      </c>
      <c r="J142" s="43">
        <v>148</v>
      </c>
      <c r="K142" s="44">
        <v>3</v>
      </c>
      <c r="L142" s="43"/>
    </row>
    <row r="143" spans="1:12" ht="15.75" customHeight="1" x14ac:dyDescent="0.3">
      <c r="A143" s="24"/>
      <c r="B143" s="17"/>
      <c r="C143" s="8"/>
      <c r="D143" s="18" t="s">
        <v>33</v>
      </c>
      <c r="E143" s="9"/>
      <c r="F143" s="19">
        <f>SUM(F139:F142)</f>
        <v>500</v>
      </c>
      <c r="G143" s="19">
        <f>SUM(G139:G142)</f>
        <v>20</v>
      </c>
      <c r="H143" s="19">
        <f>SUM(H139:H142)</f>
        <v>20</v>
      </c>
      <c r="I143" s="19">
        <f>SUM(I139:I142)</f>
        <v>90</v>
      </c>
      <c r="J143" s="19">
        <f>SUM(J139:J142)</f>
        <v>619</v>
      </c>
      <c r="K143" s="25"/>
      <c r="L143" s="19">
        <f>SUM(L139:L142)</f>
        <v>91</v>
      </c>
    </row>
    <row r="144" spans="1:12" ht="14.4" x14ac:dyDescent="0.3">
      <c r="A144" s="26">
        <f>A139</f>
        <v>2</v>
      </c>
      <c r="B144" s="13">
        <f>B139</f>
        <v>5</v>
      </c>
      <c r="C144" s="10" t="s">
        <v>25</v>
      </c>
      <c r="D144" s="7" t="s">
        <v>26</v>
      </c>
      <c r="E144" s="42" t="s">
        <v>99</v>
      </c>
      <c r="F144" s="43">
        <v>60</v>
      </c>
      <c r="G144" s="43">
        <v>1</v>
      </c>
      <c r="H144" s="43">
        <v>3</v>
      </c>
      <c r="I144" s="43">
        <v>2</v>
      </c>
      <c r="J144" s="43">
        <v>41</v>
      </c>
      <c r="K144" s="44">
        <v>47</v>
      </c>
      <c r="L144" s="43">
        <v>124</v>
      </c>
    </row>
    <row r="145" spans="1:12" ht="14.4" x14ac:dyDescent="0.3">
      <c r="A145" s="23"/>
      <c r="B145" s="15"/>
      <c r="C145" s="11"/>
      <c r="D145" s="7" t="s">
        <v>27</v>
      </c>
      <c r="E145" s="42" t="s">
        <v>98</v>
      </c>
      <c r="F145" s="43">
        <v>250</v>
      </c>
      <c r="G145" s="43">
        <v>4</v>
      </c>
      <c r="H145" s="43">
        <v>11</v>
      </c>
      <c r="I145" s="43">
        <v>9</v>
      </c>
      <c r="J145" s="43">
        <v>171</v>
      </c>
      <c r="K145" s="44">
        <v>100</v>
      </c>
      <c r="L145" s="43"/>
    </row>
    <row r="146" spans="1:12" ht="14.4" x14ac:dyDescent="0.3">
      <c r="A146" s="23"/>
      <c r="B146" s="15"/>
      <c r="C146" s="11"/>
      <c r="D146" s="7" t="s">
        <v>28</v>
      </c>
      <c r="E146" s="42" t="s">
        <v>62</v>
      </c>
      <c r="F146" s="43">
        <v>200</v>
      </c>
      <c r="G146" s="43">
        <v>19</v>
      </c>
      <c r="H146" s="43">
        <v>21</v>
      </c>
      <c r="I146" s="43">
        <v>19</v>
      </c>
      <c r="J146" s="43">
        <v>337</v>
      </c>
      <c r="K146" s="44">
        <v>259</v>
      </c>
      <c r="L146" s="43"/>
    </row>
    <row r="147" spans="1:12" ht="14.4" x14ac:dyDescent="0.3">
      <c r="A147" s="23"/>
      <c r="B147" s="15"/>
      <c r="C147" s="11"/>
      <c r="D147" s="7" t="s">
        <v>30</v>
      </c>
      <c r="E147" s="42" t="s">
        <v>60</v>
      </c>
      <c r="F147" s="43">
        <v>200</v>
      </c>
      <c r="G147" s="43">
        <v>0</v>
      </c>
      <c r="H147" s="43">
        <v>0</v>
      </c>
      <c r="I147" s="43">
        <v>28</v>
      </c>
      <c r="J147" s="43">
        <v>115</v>
      </c>
      <c r="K147" s="44">
        <v>342</v>
      </c>
      <c r="L147" s="43"/>
    </row>
    <row r="148" spans="1:12" ht="14.4" x14ac:dyDescent="0.3">
      <c r="A148" s="23"/>
      <c r="B148" s="15"/>
      <c r="C148" s="11"/>
      <c r="D148" s="7" t="s">
        <v>31</v>
      </c>
      <c r="E148" s="42" t="s">
        <v>41</v>
      </c>
      <c r="F148" s="43">
        <v>30</v>
      </c>
      <c r="G148" s="43">
        <v>2</v>
      </c>
      <c r="H148" s="43">
        <v>1</v>
      </c>
      <c r="I148" s="43">
        <v>16</v>
      </c>
      <c r="J148" s="43">
        <v>80</v>
      </c>
      <c r="K148" s="44" t="s">
        <v>52</v>
      </c>
      <c r="L148" s="43"/>
    </row>
    <row r="149" spans="1:12" ht="14.4" x14ac:dyDescent="0.3">
      <c r="A149" s="23"/>
      <c r="B149" s="15"/>
      <c r="C149" s="11"/>
      <c r="D149" s="7" t="s">
        <v>32</v>
      </c>
      <c r="E149" s="42" t="s">
        <v>66</v>
      </c>
      <c r="F149" s="43">
        <v>30</v>
      </c>
      <c r="G149" s="43">
        <v>2</v>
      </c>
      <c r="H149" s="43">
        <v>0</v>
      </c>
      <c r="I149" s="43">
        <v>10</v>
      </c>
      <c r="J149" s="43">
        <v>52</v>
      </c>
      <c r="K149" s="44" t="s">
        <v>52</v>
      </c>
      <c r="L149" s="43"/>
    </row>
    <row r="150" spans="1:12" ht="14.4" x14ac:dyDescent="0.3">
      <c r="A150" s="24"/>
      <c r="B150" s="17"/>
      <c r="C150" s="8"/>
      <c r="D150" s="18" t="s">
        <v>33</v>
      </c>
      <c r="E150" s="9"/>
      <c r="F150" s="19">
        <f>SUM(F144:F149)</f>
        <v>770</v>
      </c>
      <c r="G150" s="19">
        <f>SUM(G144:G149)</f>
        <v>28</v>
      </c>
      <c r="H150" s="19">
        <f>SUM(H144:H149)</f>
        <v>36</v>
      </c>
      <c r="I150" s="19">
        <f>SUM(I144:I149)</f>
        <v>84</v>
      </c>
      <c r="J150" s="19">
        <f>SUM(J144:J149)</f>
        <v>796</v>
      </c>
      <c r="K150" s="25"/>
      <c r="L150" s="19">
        <f>SUM(L144:L149)</f>
        <v>124</v>
      </c>
    </row>
    <row r="151" spans="1:12" ht="14.4" customHeight="1" thickBot="1" x14ac:dyDescent="0.3">
      <c r="A151" s="29">
        <f>A139</f>
        <v>2</v>
      </c>
      <c r="B151" s="30">
        <f>B139</f>
        <v>5</v>
      </c>
      <c r="C151" s="51" t="s">
        <v>4</v>
      </c>
      <c r="D151" s="52"/>
      <c r="E151" s="31"/>
      <c r="F151" s="32">
        <f>F143+F150</f>
        <v>1270</v>
      </c>
      <c r="G151" s="32">
        <f>G143+G150</f>
        <v>48</v>
      </c>
      <c r="H151" s="32">
        <f>H143+H150</f>
        <v>56</v>
      </c>
      <c r="I151" s="32">
        <f>I143+I150</f>
        <v>174</v>
      </c>
      <c r="J151" s="32">
        <f>J143+J150</f>
        <v>1415</v>
      </c>
      <c r="K151" s="32"/>
      <c r="L151" s="32">
        <f>L143+L150</f>
        <v>215</v>
      </c>
    </row>
    <row r="152" spans="1:12" ht="13.8" customHeight="1" thickBot="1" x14ac:dyDescent="0.3">
      <c r="A152" s="27"/>
      <c r="B152" s="28"/>
      <c r="C152" s="53" t="s">
        <v>5</v>
      </c>
      <c r="D152" s="54"/>
      <c r="E152" s="55"/>
      <c r="F152" s="34">
        <f>(F19+F34+F48+F64+F79+F93+F109+F124+F138+F151)/(IF(F19=0,0,1)+IF(F34=0,0,1)+IF(F48=0,0,1)+IF(F64=0,0,1)+IF(F79=0,0,1)+IF(F93=0,0,1)+IF(F109=0,0,1)+IF(F124=0,0,1)+IF(F138=0,0,1)+IF(F151=0,0,1))</f>
        <v>1309</v>
      </c>
      <c r="G152" s="34">
        <f>(G19+G34+G48+G64+G79+G93+G109+G124+G138+G151)/(IF(G19=0,0,1)+IF(G34=0,0,1)+IF(G48=0,0,1)+IF(G64=0,0,1)+IF(G79=0,0,1)+IF(G93=0,0,1)+IF(G109=0,0,1)+IF(G124=0,0,1)+IF(G138=0,0,1)+IF(G151=0,0,1))</f>
        <v>57.1</v>
      </c>
      <c r="H152" s="34">
        <f>(H19+H34+H48+H64+H79+H93+H109+H124+H138+H151)/(IF(H19=0,0,1)+IF(H34=0,0,1)+IF(H48=0,0,1)+IF(H64=0,0,1)+IF(H79=0,0,1)+IF(H93=0,0,1)+IF(H109=0,0,1)+IF(H124=0,0,1)+IF(H138=0,0,1)+IF(H151=0,0,1))</f>
        <v>56.7</v>
      </c>
      <c r="I152" s="34">
        <f>(I19+I34+I48+I64+I79+I93+I109+I124+I138+I151)/(IF(I19=0,0,1)+IF(I34=0,0,1)+IF(I48=0,0,1)+IF(I64=0,0,1)+IF(I79=0,0,1)+IF(I93=0,0,1)+IF(I109=0,0,1)+IF(I124=0,0,1)+IF(I138=0,0,1)+IF(I151=0,0,1))</f>
        <v>211.6</v>
      </c>
      <c r="J152" s="34">
        <f>(J19+J34+J48+J64+J79+J93+J109+J124+J138+J151)/(IF(J19=0,0,1)+IF(J34=0,0,1)+IF(J48=0,0,1)+IF(J64=0,0,1)+IF(J79=0,0,1)+IF(J93=0,0,1)+IF(J109=0,0,1)+IF(J124=0,0,1)+IF(J138=0,0,1)+IF(J151=0,0,1))</f>
        <v>1627.9</v>
      </c>
      <c r="K152" s="34"/>
      <c r="L152" s="34">
        <f>(L19+L34+L48+L64+L79+L93+L109+L124+L138+L151)/(IF(L19=0,0,1)+IF(L34=0,0,1)+IF(L48=0,0,1)+IF(L64=0,0,1)+IF(L79=0,0,1)+IF(L93=0,0,1)+IF(L109=0,0,1)+IF(L124=0,0,1)+IF(L138=0,0,1)+IF(L151=0,0,1))</f>
        <v>215</v>
      </c>
    </row>
  </sheetData>
  <mergeCells count="14">
    <mergeCell ref="C64:D64"/>
    <mergeCell ref="C79:D79"/>
    <mergeCell ref="C19:D19"/>
    <mergeCell ref="C1:E1"/>
    <mergeCell ref="H1:K1"/>
    <mergeCell ref="H2:K2"/>
    <mergeCell ref="C34:D34"/>
    <mergeCell ref="C48:D48"/>
    <mergeCell ref="C93:D93"/>
    <mergeCell ref="C152:E152"/>
    <mergeCell ref="C151:D151"/>
    <mergeCell ref="C138:D138"/>
    <mergeCell ref="C124:D124"/>
    <mergeCell ref="C109:D109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2025-02-11T08:13:11Z</cp:lastPrinted>
  <dcterms:created xsi:type="dcterms:W3CDTF">2022-05-16T14:23:56Z</dcterms:created>
  <dcterms:modified xsi:type="dcterms:W3CDTF">2026-02-03T06:13:31Z</dcterms:modified>
</cp:coreProperties>
</file>